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 3" sheetId="1" r:id="rId1"/>
    <sheet name="прил 2" sheetId="3" r:id="rId2"/>
    <sheet name="прил 1" sheetId="2" r:id="rId3"/>
  </sheets>
  <definedNames>
    <definedName name="_xlnm._FilterDatabase" localSheetId="2" hidden="1">'прил 1'!$A$4:$E$147</definedName>
    <definedName name="Z_A751BF42_68F4_4BC0_A7EA_44F046D619A6_.wvu.PrintArea" localSheetId="2" hidden="1">'прил 1'!#REF!</definedName>
    <definedName name="_xlnm.Print_Titles" localSheetId="2">'прил 1'!$3:$3</definedName>
    <definedName name="_xlnm.Print_Area" localSheetId="2">'прил 1'!$A$1:$E$147</definedName>
    <definedName name="_xlnm.Print_Area" localSheetId="1">'прил 2'!$A$1:$C$37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5" i="2" l="1"/>
  <c r="D136" i="2"/>
  <c r="D137" i="2"/>
  <c r="D138" i="2"/>
  <c r="D139" i="2"/>
  <c r="D140" i="2"/>
  <c r="D141" i="2"/>
  <c r="D142" i="2"/>
  <c r="D143" i="2"/>
  <c r="D144" i="2"/>
  <c r="D145" i="2"/>
  <c r="D146" i="2"/>
  <c r="D133" i="2"/>
  <c r="D132" i="2"/>
  <c r="D131" i="2"/>
  <c r="D130" i="2"/>
  <c r="D129" i="2"/>
  <c r="D128" i="2"/>
  <c r="D127" i="2"/>
  <c r="D126" i="2"/>
  <c r="D125" i="2"/>
  <c r="D122" i="2" l="1"/>
  <c r="D121" i="2"/>
  <c r="D73" i="2"/>
  <c r="D67" i="2"/>
  <c r="D65" i="2"/>
  <c r="D64" i="2"/>
  <c r="D63" i="2"/>
  <c r="D62" i="2"/>
  <c r="D61" i="2"/>
  <c r="D60" i="2"/>
  <c r="D59" i="2"/>
  <c r="D58" i="2"/>
  <c r="D57" i="2"/>
  <c r="D56" i="2"/>
  <c r="D42" i="2"/>
  <c r="D30" i="2"/>
  <c r="D29" i="2"/>
  <c r="D28" i="2"/>
  <c r="D20" i="2"/>
  <c r="D11" i="2"/>
  <c r="D19" i="2"/>
  <c r="D18" i="2"/>
  <c r="D9" i="2"/>
  <c r="D5" i="2" l="1"/>
  <c r="D6" i="2"/>
  <c r="D7" i="2"/>
  <c r="D8" i="2"/>
  <c r="D10" i="2"/>
  <c r="D12" i="2"/>
  <c r="D13" i="2"/>
  <c r="D14" i="2"/>
  <c r="D15" i="2"/>
  <c r="D16" i="2"/>
  <c r="D17" i="2"/>
  <c r="D21" i="2"/>
  <c r="D22" i="2"/>
  <c r="D23" i="2"/>
  <c r="D24" i="2"/>
  <c r="D25" i="2"/>
  <c r="D26" i="2"/>
  <c r="D27" i="2"/>
  <c r="D31" i="2"/>
  <c r="D32" i="2"/>
  <c r="D33" i="2"/>
  <c r="D34" i="2"/>
  <c r="D35" i="2"/>
  <c r="D36" i="2"/>
  <c r="D37" i="2"/>
  <c r="D38" i="2"/>
  <c r="D39" i="2"/>
  <c r="D40" i="2"/>
  <c r="D41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66" i="2"/>
  <c r="D68" i="2"/>
  <c r="D69" i="2"/>
  <c r="D70" i="2"/>
  <c r="D71" i="2"/>
  <c r="D72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3" i="2"/>
  <c r="D124" i="2"/>
  <c r="D134" i="2"/>
</calcChain>
</file>

<file path=xl/sharedStrings.xml><?xml version="1.0" encoding="utf-8"?>
<sst xmlns="http://schemas.openxmlformats.org/spreadsheetml/2006/main" count="250" uniqueCount="194">
  <si>
    <t>* - тариф указан с применением управленческого коэффициента, предусмотренного приложением 5.3 к настоящему соглашению</t>
  </si>
  <si>
    <t>Медицинская реабилитация детей после хирургической коррекции врожденных пороков развития органов и систем</t>
  </si>
  <si>
    <t>Медицинская реабилитация детей с поражениями центральной нервной системы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</si>
  <si>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</si>
  <si>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детей, перенесших заболевания перинатального периода</t>
  </si>
  <si>
    <t>Медицинская реабилитация пациентов с соматическими заболеваниями (3 балла по ШРМ)</t>
  </si>
  <si>
    <t>Медицинская реабилитация пациентов с соматическими заболеваниями (2 балла по ШРМ)</t>
  </si>
  <si>
    <t>Медицинская кардиореабилитация (3 балла по ШРМ)</t>
  </si>
  <si>
    <t>Медицинская кардиореабилитация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</si>
  <si>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</si>
  <si>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</si>
  <si>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</si>
  <si>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центральной нервной системы (2 балла по ШРМ)</t>
  </si>
  <si>
    <t>Отторжение, отмирание трансплантата органов и тканей</t>
  </si>
  <si>
    <t>*</t>
  </si>
  <si>
    <t>Лечение с применением генно-инженерных биологических препаратов, прочие</t>
  </si>
  <si>
    <t>121.9</t>
  </si>
  <si>
    <t>Лечение с применением генно-инженерного биологического препарата омализумаб (ксолар)</t>
  </si>
  <si>
    <t>121.8</t>
  </si>
  <si>
    <t>Лечение с применением генно-инженерного биологического препарата адалимумаб (хумира)</t>
  </si>
  <si>
    <t>121.7</t>
  </si>
  <si>
    <t>Лечение с применением генно-инженерного биологического препарата абатацепт (оренсия)</t>
  </si>
  <si>
    <t>121.6</t>
  </si>
  <si>
    <t>Лечение с применением генно-инженерного биологического препарата паливизумаб (синагис)</t>
  </si>
  <si>
    <t>121.5</t>
  </si>
  <si>
    <t>Лечение с применением генно-инженерного биологического препарата инфликсимаб (фламмэгис)</t>
  </si>
  <si>
    <t>121.4</t>
  </si>
  <si>
    <t>Лечение с применением генно-инженерного биологического препарата ритуксимаб (мабтера)</t>
  </si>
  <si>
    <t>121.3</t>
  </si>
  <si>
    <t>Лечение с применением генно-инженерного биологического препарата тоцилизумаб (актемра)</t>
  </si>
  <si>
    <t>121.2</t>
  </si>
  <si>
    <t>Лечение с применением генно-инженерного биологического препарата устекинумаб (стелара)</t>
  </si>
  <si>
    <t>121.1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</si>
  <si>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</si>
  <si>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Факторы, влияющие на состояние здоровья населения и обращения в учреждения здравоохранения</t>
  </si>
  <si>
    <t>Комплексное лечение с применением препаратов иммуноглобулина</t>
  </si>
  <si>
    <t>Лечение кистозного фиброза с применением ингаляционной антибактериальной терапии</t>
  </si>
  <si>
    <t>Кистозный фиброз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</si>
  <si>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</si>
  <si>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Сахарный диабет, взрослые</t>
  </si>
  <si>
    <t>Операции на органах полости рта (уровень 2)</t>
  </si>
  <si>
    <t>Операции на органах полости рта (уровень 1)</t>
  </si>
  <si>
    <t>Болезни полости рта, слюнных желез и челюстей, врожденные аномалии лица и шеи, взрослые</t>
  </si>
  <si>
    <t>Ожоги и отморожения</t>
  </si>
  <si>
    <t>Другие операции на органах брюшной полости (уровень 2)</t>
  </si>
  <si>
    <t>Другие операции на органах брюшной полости (уровень 1)</t>
  </si>
  <si>
    <t>Операции на желчном пузыре и желчевыводящих путях</t>
  </si>
  <si>
    <t>Операции по поводу грыж, взрослые (уровень 3)</t>
  </si>
  <si>
    <t>Операции по поводу грыж, взрослые (уровень 2)</t>
  </si>
  <si>
    <t>Операции по поводу грыж, взрослые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</si>
  <si>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</si>
  <si>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1)</t>
  </si>
  <si>
    <t>Операции на молочной железе</t>
  </si>
  <si>
    <t>Операции на органах кроветворения и иммунной системы</t>
  </si>
  <si>
    <t>Операции на коже, подкожной клетчатке, придатках кожи (уровень 3)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</si>
  <si>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</si>
  <si>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1)</t>
  </si>
  <si>
    <t>Болезни, новообразования молочной железы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</si>
  <si>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</si>
  <si>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</si>
  <si>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1)</t>
  </si>
  <si>
    <t>Операции на мужских половых органах, взрослые (уровень 2)</t>
  </si>
  <si>
    <t>Операции на мужских половых органах, взрослые (уровень 1)</t>
  </si>
  <si>
    <t>Болезни, врожденные аномалии, повреждения мочевой системы и мужских половых органов</t>
  </si>
  <si>
    <t>Заболевания опорно-двигательного аппарата, травмы, болезни мягких тканей</t>
  </si>
  <si>
    <t>Операции на костно-мышечной системе и суставах (уровень 3)</t>
  </si>
  <si>
    <t>Операции на костно-мышечной системе и суставах (уровень 2)</t>
  </si>
  <si>
    <t>Операции на костно-мышечной системе и суставах (уровень 1)</t>
  </si>
  <si>
    <t>Операции на нижних дыхательных путях и легочной ткани, органах средостения</t>
  </si>
  <si>
    <t>Отравления и другие воздействия внешних причин</t>
  </si>
  <si>
    <t>Болезни полости рта, слюнных желез и челюстей, врожденные аномалии лица и шеи, дети</t>
  </si>
  <si>
    <t>Операции на сосудах (уровень 2)</t>
  </si>
  <si>
    <t>Операции на сосудах (уровень 1)</t>
  </si>
  <si>
    <t>Диагностическое обследование при болезнях системы кровообращения</t>
  </si>
  <si>
    <t>Системные поражения соединительной ткани, артропатии, спондилопатии, взрослые</t>
  </si>
  <si>
    <t>Болезни органов дыхания</t>
  </si>
  <si>
    <t>Болезни органов пищеварения, дети</t>
  </si>
  <si>
    <t>Системные поражения соединительной ткани, артропатии, спондилопатии, дети</t>
  </si>
  <si>
    <t>Операции на органе зрения (уровень 5)</t>
  </si>
  <si>
    <t>Операции на органе зрения (уровень 4)</t>
  </si>
  <si>
    <t>Операции на органе зрения (уровень 3)</t>
  </si>
  <si>
    <t>Операции на органе зрения (уровень 2)</t>
  </si>
  <si>
    <t>Операции на органе зрения (уровень 1)</t>
  </si>
  <si>
    <t>Болезни и травмы глаза</t>
  </si>
  <si>
    <t>Замена речевого процессора</t>
  </si>
  <si>
    <t>Операции на органе слуха, придаточных пазухах носа и верхних дыхательных путях (уровень 4)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</si>
  <si>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</si>
  <si>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</si>
  <si>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1)</t>
  </si>
  <si>
    <t>Болезни уха, горла, носа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</si>
  <si>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</si>
  <si>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Лекарственная терапия при доброкачественных заболеваниях крови и пузырном заносе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</si>
  <si>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</si>
  <si>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</si>
  <si>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</si>
  <si>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</si>
  <si>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</si>
  <si>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</si>
  <si>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</si>
  <si>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</si>
  <si>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других злокачественных новообразованиях лимфоидной и кроветворной тканей, взрослые</t>
  </si>
  <si>
    <t>Лекарственная терапия при остром лейкозе, взрослые</t>
  </si>
  <si>
    <t>Злокачественное новообразование без специального противоопухолевого лечения</t>
  </si>
  <si>
    <t>Операции при злокачественных новообразованиях кожи (уровень 2)</t>
  </si>
  <si>
    <t>Операции при злокачественных новообразованиях кожи (уровень 1)</t>
  </si>
  <si>
    <t>Лучевая терапия (уровень 3)</t>
  </si>
  <si>
    <t>Лучевая терапия (уровень 2)</t>
  </si>
  <si>
    <t>Лучевая терапия (уровень 1)</t>
  </si>
  <si>
    <t>Другие болезни почек</t>
  </si>
  <si>
    <t>Формирование, имплантация, удаление, смена доступа для диализа</t>
  </si>
  <si>
    <t>Лекарственная терапия у пациентов, получающих диализ</t>
  </si>
  <si>
    <t>Гломерулярные болезни, почечная недостаточность (без диализа)</t>
  </si>
  <si>
    <t>Нарушения, возникшие в перинатальном периоде</t>
  </si>
  <si>
    <t>Операции на периферической нервной системе</t>
  </si>
  <si>
    <t>Болезни и травмы позвоночника, спинного мозга, последствия внутричерепной травмы, сотрясение головного мозга</t>
  </si>
  <si>
    <t>Неврологические заболевания, лечение с применением ботулотоксина</t>
  </si>
  <si>
    <t>Болезни нервной системы, хромосомные аномалии</t>
  </si>
  <si>
    <t>Операции на кишечнике и анальной области (уровень 2)</t>
  </si>
  <si>
    <t>Операции на кишечнике и анальной области (уровень 1)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</si>
  <si>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</si>
  <si>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Болезни системы кровообращения с применением инвазивных методов</t>
  </si>
  <si>
    <t>Болезни системы кровообращения, взрослые</t>
  </si>
  <si>
    <t>Респираторные инфекции верхних дыхательных путей, дети</t>
  </si>
  <si>
    <t>Респираторные инфекции верхних дыхательных путей, взрослые</t>
  </si>
  <si>
    <t>Инфекционные и паразитарные болезни, дети</t>
  </si>
  <si>
    <t>Инфекционные и паразитарные болезни, взрослые</t>
  </si>
  <si>
    <t>Другие вирусные гепатиты</t>
  </si>
  <si>
    <t>Вирусный гепатит С хронический, лекарственная терапия при инфицировании вирусом генотипа 1, 4 (уровень 2)</t>
  </si>
  <si>
    <t>Вирусный гепатит С хронический, лекарственная терапия при инфицировании вирусом генотипа 1, 4 (уровень 1)</t>
  </si>
  <si>
    <t>Вирусный гепатит C хронический на стадии цирроза печени, лекарственная терапия при инфицировании вирусом генотипа 2, 3</t>
  </si>
  <si>
    <t>Вирусный гепатит C хронический, лекарственная терапия при инфицировании вирусом генотипа 2, 3</t>
  </si>
  <si>
    <t>Вирусный гепатит B хронический, лекарственная терапия</t>
  </si>
  <si>
    <t>Другие болезни эндокринной системы, дети</t>
  </si>
  <si>
    <t>Сахарный диабет, дети</t>
  </si>
  <si>
    <t>Операции по поводу грыж, дети</t>
  </si>
  <si>
    <t>Операции на почке и мочевыделительной системе, дети</t>
  </si>
  <si>
    <t>Операции на мужских половых органах, дети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</si>
  <si>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</si>
  <si>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</si>
  <si>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остром лейкозе, дети</t>
  </si>
  <si>
    <t>Болезни системы кровообращения, дети</t>
  </si>
  <si>
    <t>Дерматозы</t>
  </si>
  <si>
    <t>Болезни крови (уровень 2)</t>
  </si>
  <si>
    <t>Болезни крови (уровень 1)</t>
  </si>
  <si>
    <t>Болезни органов пищеварения, взрослые</t>
  </si>
  <si>
    <t>Нарушения с вовлечением иммунного механизма</t>
  </si>
  <si>
    <t>Аборт медикаментозный</t>
  </si>
  <si>
    <t>Искусственное прерывание беременности (аборт)</t>
  </si>
  <si>
    <t>Экстракорпоральное оплодотворение</t>
  </si>
  <si>
    <t>Операции на женских половых органах (уровень 2)</t>
  </si>
  <si>
    <t>Операции на женских половых органах (уровень 1)</t>
  </si>
  <si>
    <t>Болезни женских половых органов</t>
  </si>
  <si>
    <t>Осложнения беременности, родов, послеродового периода</t>
  </si>
  <si>
    <t>Рублей</t>
  </si>
  <si>
    <t>Наименование</t>
  </si>
  <si>
    <t>№ КСГ</t>
  </si>
  <si>
    <t>Приложение 5.2 
к Тарифному соглашению  в системе ОМС 
Оренбургской области на 2018 год 
от "15" декабря  2017г.</t>
  </si>
  <si>
    <t>Размораживание криоконсервированных эмбрионов с последующим переносом эмбрионов в полость матки</t>
  </si>
  <si>
    <t xml:space="preserve">Полный цикл экстракорпорального оплодотворения с криоконсервацией эмбрионов </t>
  </si>
  <si>
    <t xml:space="preserve">Полный цикл экстракорпорального оплодотворения без применения криоконсервации эмбрионов </t>
  </si>
  <si>
    <t>Проведение I-III этапов экстракорпорального оплодотворения (стимуляция суперовуляции, получение яйцеклетки, экстракорпоральное оплодотворение и культивирование эмбрионов) с последующей криоконсервацией эмбрионов</t>
  </si>
  <si>
    <t>Проведение первого этапа  экстракорпорального оплодотворения (стимуляция суперовуляции)</t>
  </si>
  <si>
    <t>этап проведения ЭКО</t>
  </si>
  <si>
    <t>Наименование КСГ</t>
  </si>
  <si>
    <t>Значение К</t>
  </si>
  <si>
    <t>Основания для применения КСЛП</t>
  </si>
  <si>
    <t>1.2 Коэффициенты сложности лечения пациента (КСЛП)</t>
  </si>
  <si>
    <t>Лечение с применением генно-инженерных биологических препаратов</t>
  </si>
  <si>
    <t xml:space="preserve">Аборт медикаментозный </t>
  </si>
  <si>
    <t>1.1 Управленческие коэффициенты</t>
  </si>
  <si>
    <t>Поправочные коэффициенты для применения тарифов на основе КСГ в дневном стационаре</t>
  </si>
  <si>
    <t>Приложение 3.4 к Тарифному соглашению в системе ОМС Оренбургской области на 2018 год от "15 " декабря 2017 г.</t>
  </si>
  <si>
    <t>Уровни медицинских организаций или их структурных подразделений,  применяемые при оплате стационарной медицинской помощи по тарифам на основе клинико-статистических групп болезней (КСГ)</t>
  </si>
  <si>
    <t>Медицинские организации</t>
  </si>
  <si>
    <t>уровень 1</t>
  </si>
  <si>
    <t>уровень 2
подуровень 1</t>
  </si>
  <si>
    <t>уровень 2
подуровень 2</t>
  </si>
  <si>
    <t>уровень 3
подуровень 1</t>
  </si>
  <si>
    <t>уровень 3
подуровень 2</t>
  </si>
  <si>
    <t>уровень 3
подуровень 3 (для ФГУ)</t>
  </si>
  <si>
    <t>Хирургическое</t>
  </si>
  <si>
    <t>Педиатрическое</t>
  </si>
  <si>
    <t>Пульмонологическое</t>
  </si>
  <si>
    <t>560024</t>
  </si>
  <si>
    <t>ГАУЗ "Детская городская клиническая больница" города Оренбурга</t>
  </si>
  <si>
    <t>Неврологическое</t>
  </si>
  <si>
    <t xml:space="preserve">Терапевтическое </t>
  </si>
  <si>
    <t xml:space="preserve">Онкологическое </t>
  </si>
  <si>
    <t>Приложение 3 к Соглашению                                                                                                                                                                                    о внесении изменений в Тарифное соглашение                                                                                                          в системе ОМС Оренбургской области                                                                                                               на 2018 год от "31" октября  2018г.</t>
  </si>
  <si>
    <t>Приложение 1 к Соглашению о внесении изменений в Тарифное соглашение  в системе ОМС Оренбургской области                                                                                                               на 2018 год от "31" октября  2018г.</t>
  </si>
  <si>
    <t>Медицинская реабилитация</t>
  </si>
  <si>
    <t>Приложение 2 к Соглашению о внесении изменений в Тарифное соглашение в системе ОМС Оренбургской области на 2018 год от "31" октября  2018г.</t>
  </si>
  <si>
    <t>Приложение 5.3 к Тарифному соглашению в системе ОМС Оренбургской области на 2018 год от "15" декабря  2017г.</t>
  </si>
  <si>
    <t>Тариф за законченный случай лечения в условиях дневного стационара на основе 
клинико-статистических групп болезней с 01.10.2018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</si>
</sst>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Arial"/>
      <family val="2"/>
      <charset val="1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12" fillId="0" borderId="0"/>
    <xf numFmtId="0" fontId="2" fillId="0" borderId="0"/>
    <xf numFmtId="0" fontId="21" fillId="0" borderId="0"/>
  </cellStyleXfs>
  <cellXfs count="64">
    <xf numFmtId="0" fontId="0" fillId="0" borderId="0" xfId="0"/>
    <xf numFmtId="0" fontId="3" fillId="0" borderId="0" xfId="1" applyFont="1" applyFill="1"/>
    <xf numFmtId="49" fontId="3" fillId="0" borderId="0" xfId="1" applyNumberFormat="1" applyFont="1" applyFill="1"/>
    <xf numFmtId="0" fontId="3" fillId="0" borderId="0" xfId="1" applyFont="1" applyFill="1" applyBorder="1" applyAlignment="1">
      <alignment horizontal="center" vertical="center" wrapText="1"/>
    </xf>
    <xf numFmtId="4" fontId="1" fillId="0" borderId="2" xfId="2" applyNumberFormat="1" applyFill="1" applyBorder="1"/>
    <xf numFmtId="0" fontId="1" fillId="0" borderId="2" xfId="2" applyFill="1" applyBorder="1" applyAlignment="1">
      <alignment wrapText="1"/>
    </xf>
    <xf numFmtId="0" fontId="1" fillId="0" borderId="2" xfId="2" applyFill="1" applyBorder="1"/>
    <xf numFmtId="0" fontId="2" fillId="0" borderId="0" xfId="1" applyFill="1" applyAlignment="1">
      <alignment horizontal="center" vertical="center" wrapText="1"/>
    </xf>
    <xf numFmtId="0" fontId="1" fillId="0" borderId="2" xfId="2" applyFill="1" applyBorder="1" applyAlignment="1">
      <alignment horizontal="right"/>
    </xf>
    <xf numFmtId="0" fontId="1" fillId="0" borderId="2" xfId="2" applyFont="1" applyFill="1" applyBorder="1" applyAlignment="1">
      <alignment wrapText="1"/>
    </xf>
    <xf numFmtId="49" fontId="2" fillId="0" borderId="0" xfId="1" applyNumberFormat="1" applyFill="1" applyAlignment="1">
      <alignment horizontal="center" vertical="center" wrapText="1"/>
    </xf>
    <xf numFmtId="0" fontId="5" fillId="0" borderId="2" xfId="1" applyNumberFormat="1" applyFont="1" applyFill="1" applyBorder="1" applyAlignment="1">
      <alignment horizontal="center" vertical="center" wrapText="1"/>
    </xf>
    <xf numFmtId="0" fontId="7" fillId="0" borderId="2" xfId="1" applyNumberFormat="1" applyFont="1" applyFill="1" applyBorder="1" applyAlignment="1">
      <alignment horizontal="center" vertical="center" wrapText="1"/>
    </xf>
    <xf numFmtId="0" fontId="2" fillId="0" borderId="0" xfId="1"/>
    <xf numFmtId="0" fontId="2" fillId="0" borderId="0" xfId="1" applyAlignment="1">
      <alignment vertical="center" wrapText="1"/>
    </xf>
    <xf numFmtId="2" fontId="3" fillId="2" borderId="2" xfId="1" applyNumberFormat="1" applyFont="1" applyFill="1" applyBorder="1" applyAlignment="1">
      <alignment vertical="center" wrapText="1"/>
    </xf>
    <xf numFmtId="0" fontId="5" fillId="2" borderId="2" xfId="1" applyFont="1" applyFill="1" applyBorder="1" applyAlignment="1">
      <alignment vertical="center" wrapText="1"/>
    </xf>
    <xf numFmtId="0" fontId="1" fillId="0" borderId="7" xfId="2" applyFont="1" applyBorder="1" applyAlignment="1">
      <alignment wrapText="1"/>
    </xf>
    <xf numFmtId="0" fontId="5" fillId="2" borderId="2" xfId="1" applyFont="1" applyFill="1" applyBorder="1" applyAlignment="1">
      <alignment horizontal="center"/>
    </xf>
    <xf numFmtId="0" fontId="8" fillId="0" borderId="7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13" fillId="0" borderId="2" xfId="1" applyFont="1" applyBorder="1" applyAlignment="1">
      <alignment horizontal="right" vertical="center" wrapText="1"/>
    </xf>
    <xf numFmtId="0" fontId="1" fillId="0" borderId="7" xfId="2" applyBorder="1" applyAlignment="1">
      <alignment wrapText="1"/>
    </xf>
    <xf numFmtId="0" fontId="1" fillId="0" borderId="2" xfId="2" applyBorder="1"/>
    <xf numFmtId="0" fontId="13" fillId="0" borderId="2" xfId="1" applyFont="1" applyFill="1" applyBorder="1" applyAlignment="1">
      <alignment horizontal="right" vertical="center" wrapText="1"/>
    </xf>
    <xf numFmtId="0" fontId="8" fillId="0" borderId="2" xfId="1" applyFont="1" applyFill="1" applyBorder="1" applyAlignment="1">
      <alignment horizontal="center" vertical="center" wrapText="1"/>
    </xf>
    <xf numFmtId="4" fontId="6" fillId="0" borderId="2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vertical="center" wrapText="1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Fill="1" applyAlignment="1">
      <alignment horizontal="center" vertical="center" wrapText="1"/>
    </xf>
    <xf numFmtId="0" fontId="15" fillId="0" borderId="0" xfId="0" applyFont="1" applyAlignment="1">
      <alignment wrapText="1"/>
    </xf>
    <xf numFmtId="0" fontId="15" fillId="0" borderId="0" xfId="0" applyFont="1"/>
    <xf numFmtId="0" fontId="15" fillId="0" borderId="2" xfId="0" applyFont="1" applyBorder="1" applyAlignment="1">
      <alignment horizontal="center" vertical="center" wrapText="1"/>
    </xf>
    <xf numFmtId="0" fontId="19" fillId="0" borderId="2" xfId="4" applyFont="1" applyBorder="1" applyAlignment="1">
      <alignment horizontal="center" vertical="center" wrapText="1"/>
    </xf>
    <xf numFmtId="0" fontId="20" fillId="0" borderId="2" xfId="4" applyFont="1" applyFill="1" applyBorder="1" applyAlignment="1">
      <alignment horizontal="center" vertical="center" wrapText="1"/>
    </xf>
    <xf numFmtId="0" fontId="20" fillId="0" borderId="2" xfId="4" applyFont="1" applyBorder="1" applyAlignment="1">
      <alignment horizontal="left" vertical="center" wrapText="1"/>
    </xf>
    <xf numFmtId="0" fontId="20" fillId="0" borderId="2" xfId="4" applyFont="1" applyBorder="1" applyAlignment="1">
      <alignment horizontal="center" vertical="center" wrapText="1"/>
    </xf>
    <xf numFmtId="0" fontId="22" fillId="0" borderId="0" xfId="0" applyFont="1" applyFill="1" applyAlignment="1">
      <alignment wrapText="1"/>
    </xf>
    <xf numFmtId="0" fontId="22" fillId="0" borderId="0" xfId="0" applyFont="1" applyAlignment="1">
      <alignment wrapText="1"/>
    </xf>
    <xf numFmtId="0" fontId="15" fillId="0" borderId="0" xfId="0" applyFont="1" applyFill="1" applyAlignment="1">
      <alignment wrapText="1"/>
    </xf>
    <xf numFmtId="0" fontId="20" fillId="4" borderId="2" xfId="4" applyFont="1" applyFill="1" applyBorder="1" applyAlignment="1">
      <alignment horizontal="left" vertical="center" wrapText="1"/>
    </xf>
    <xf numFmtId="0" fontId="20" fillId="4" borderId="2" xfId="0" applyFont="1" applyFill="1" applyBorder="1" applyAlignment="1">
      <alignment wrapText="1"/>
    </xf>
    <xf numFmtId="0" fontId="24" fillId="0" borderId="0" xfId="1" applyFont="1" applyFill="1" applyBorder="1" applyAlignment="1">
      <alignment vertical="center" wrapText="1"/>
    </xf>
    <xf numFmtId="0" fontId="24" fillId="0" borderId="0" xfId="1" applyFont="1" applyFill="1" applyBorder="1" applyAlignment="1">
      <alignment horizontal="right" vertical="center" wrapText="1"/>
    </xf>
    <xf numFmtId="0" fontId="2" fillId="0" borderId="0" xfId="1" applyFont="1" applyFill="1" applyBorder="1" applyAlignment="1">
      <alignment horizontal="right" vertical="center" wrapText="1"/>
    </xf>
    <xf numFmtId="0" fontId="23" fillId="0" borderId="2" xfId="0" applyFont="1" applyBorder="1" applyAlignment="1">
      <alignment horizontal="center" vertical="center"/>
    </xf>
    <xf numFmtId="0" fontId="19" fillId="3" borderId="2" xfId="5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18" fillId="0" borderId="0" xfId="0" applyFont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textRotation="90"/>
    </xf>
    <xf numFmtId="0" fontId="5" fillId="2" borderId="5" xfId="1" applyFont="1" applyFill="1" applyBorder="1" applyAlignment="1">
      <alignment horizontal="center" vertical="center" textRotation="90"/>
    </xf>
    <xf numFmtId="0" fontId="5" fillId="2" borderId="4" xfId="1" applyFont="1" applyFill="1" applyBorder="1" applyAlignment="1">
      <alignment horizontal="center" vertical="center" textRotation="90"/>
    </xf>
    <xf numFmtId="0" fontId="10" fillId="2" borderId="6" xfId="1" applyFont="1" applyFill="1" applyBorder="1" applyAlignment="1">
      <alignment horizontal="center" vertical="center" wrapText="1"/>
    </xf>
    <xf numFmtId="0" fontId="10" fillId="2" borderId="5" xfId="1" applyFont="1" applyFill="1" applyBorder="1" applyAlignment="1">
      <alignment horizontal="center" vertical="center" wrapText="1"/>
    </xf>
    <xf numFmtId="0" fontId="10" fillId="2" borderId="4" xfId="1" applyFont="1" applyFill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center" vertical="center" wrapText="1"/>
    </xf>
    <xf numFmtId="0" fontId="10" fillId="2" borderId="8" xfId="1" applyFont="1" applyFill="1" applyBorder="1" applyAlignment="1">
      <alignment horizontal="center" vertical="center" wrapText="1"/>
    </xf>
    <xf numFmtId="49" fontId="11" fillId="2" borderId="9" xfId="1" applyNumberFormat="1" applyFont="1" applyFill="1" applyBorder="1" applyAlignment="1">
      <alignment horizontal="left" vertical="center" wrapText="1"/>
    </xf>
    <xf numFmtId="0" fontId="14" fillId="0" borderId="0" xfId="1" applyFont="1" applyFill="1" applyBorder="1" applyAlignment="1">
      <alignment horizontal="center" vertical="center" wrapText="1"/>
    </xf>
    <xf numFmtId="49" fontId="14" fillId="0" borderId="3" xfId="1" applyNumberFormat="1" applyFont="1" applyFill="1" applyBorder="1" applyAlignment="1">
      <alignment horizontal="left" vertical="center" wrapText="1"/>
    </xf>
    <xf numFmtId="0" fontId="9" fillId="0" borderId="0" xfId="1" applyFont="1" applyFill="1" applyBorder="1" applyAlignment="1">
      <alignment horizontal="right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wrapText="1"/>
    </xf>
  </cellXfs>
  <cellStyles count="6">
    <cellStyle name="Normal_Sheet1 2" xfId="3"/>
    <cellStyle name="Обычный" xfId="0" builtinId="0"/>
    <cellStyle name="Обычный 2" xfId="1"/>
    <cellStyle name="Обычный 9" xfId="2"/>
    <cellStyle name="Обычный_Лист1" xfId="4"/>
    <cellStyle name="Обычный_пр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2"/>
  <sheetViews>
    <sheetView tabSelected="1" view="pageBreakPreview" zoomScale="86" zoomScaleNormal="100" zoomScaleSheetLayoutView="86" workbookViewId="0">
      <selection activeCell="C21" sqref="C21"/>
    </sheetView>
  </sheetViews>
  <sheetFormatPr defaultColWidth="9.140625" defaultRowHeight="15.75" x14ac:dyDescent="0.2"/>
  <cols>
    <col min="1" max="1" width="7.85546875" style="28" customWidth="1"/>
    <col min="2" max="2" width="30.5703125" style="29" customWidth="1"/>
    <col min="3" max="3" width="23.28515625" style="40" customWidth="1"/>
    <col min="4" max="4" width="23.85546875" style="31" customWidth="1"/>
    <col min="5" max="6" width="28.28515625" style="31" customWidth="1"/>
    <col min="7" max="7" width="27.140625" style="31" customWidth="1"/>
    <col min="8" max="8" width="20.7109375" style="31" customWidth="1"/>
    <col min="9" max="16384" width="9.140625" style="32"/>
  </cols>
  <sheetData>
    <row r="1" spans="1:9" ht="55.5" customHeight="1" x14ac:dyDescent="0.2">
      <c r="G1" s="45" t="s">
        <v>188</v>
      </c>
      <c r="H1" s="45"/>
      <c r="I1" s="27"/>
    </row>
    <row r="2" spans="1:9" ht="43.5" customHeight="1" x14ac:dyDescent="0.2">
      <c r="C2" s="30"/>
      <c r="G2" s="48" t="s">
        <v>171</v>
      </c>
      <c r="H2" s="48"/>
    </row>
    <row r="3" spans="1:9" ht="42.75" customHeight="1" x14ac:dyDescent="0.2">
      <c r="A3" s="49" t="s">
        <v>172</v>
      </c>
      <c r="B3" s="49"/>
      <c r="C3" s="49"/>
      <c r="D3" s="49"/>
      <c r="E3" s="49"/>
      <c r="F3" s="49"/>
      <c r="G3" s="49"/>
      <c r="H3" s="49"/>
    </row>
    <row r="4" spans="1:9" s="31" customFormat="1" ht="44.25" customHeight="1" x14ac:dyDescent="0.2">
      <c r="A4" s="33"/>
      <c r="B4" s="34" t="s">
        <v>173</v>
      </c>
      <c r="C4" s="35" t="s">
        <v>174</v>
      </c>
      <c r="D4" s="35" t="s">
        <v>175</v>
      </c>
      <c r="E4" s="35" t="s">
        <v>176</v>
      </c>
      <c r="F4" s="35" t="s">
        <v>177</v>
      </c>
      <c r="G4" s="35" t="s">
        <v>178</v>
      </c>
      <c r="H4" s="35" t="s">
        <v>179</v>
      </c>
    </row>
    <row r="5" spans="1:9" ht="15" x14ac:dyDescent="0.2">
      <c r="A5" s="46" t="s">
        <v>183</v>
      </c>
      <c r="B5" s="47" t="s">
        <v>184</v>
      </c>
      <c r="C5" s="35"/>
      <c r="D5" s="36" t="s">
        <v>185</v>
      </c>
      <c r="E5" s="36"/>
      <c r="F5" s="36"/>
      <c r="G5" s="37"/>
      <c r="H5" s="37"/>
    </row>
    <row r="6" spans="1:9" ht="15" x14ac:dyDescent="0.2">
      <c r="A6" s="46"/>
      <c r="B6" s="47"/>
      <c r="C6" s="35"/>
      <c r="D6" s="36" t="s">
        <v>181</v>
      </c>
      <c r="E6" s="36"/>
      <c r="F6" s="36"/>
      <c r="G6" s="37"/>
      <c r="H6" s="37"/>
    </row>
    <row r="7" spans="1:9" ht="15" x14ac:dyDescent="0.2">
      <c r="A7" s="46"/>
      <c r="B7" s="47"/>
      <c r="C7" s="35"/>
      <c r="D7" s="36" t="s">
        <v>182</v>
      </c>
      <c r="E7" s="36"/>
      <c r="F7" s="36"/>
      <c r="G7" s="37"/>
      <c r="H7" s="37"/>
    </row>
    <row r="8" spans="1:9" ht="15" x14ac:dyDescent="0.2">
      <c r="A8" s="46"/>
      <c r="B8" s="47"/>
      <c r="C8" s="35"/>
      <c r="D8" s="36" t="s">
        <v>186</v>
      </c>
      <c r="E8" s="36"/>
      <c r="F8" s="36"/>
      <c r="G8" s="37"/>
      <c r="H8" s="37"/>
    </row>
    <row r="9" spans="1:9" ht="30" x14ac:dyDescent="0.2">
      <c r="A9" s="46"/>
      <c r="B9" s="47"/>
      <c r="C9" s="35"/>
      <c r="D9" s="41" t="s">
        <v>190</v>
      </c>
      <c r="E9" s="36"/>
      <c r="F9" s="36"/>
      <c r="G9" s="37"/>
      <c r="H9" s="37"/>
    </row>
    <row r="10" spans="1:9" ht="15" x14ac:dyDescent="0.25">
      <c r="A10" s="46"/>
      <c r="B10" s="47"/>
      <c r="C10" s="35"/>
      <c r="D10" s="42" t="s">
        <v>187</v>
      </c>
      <c r="E10" s="36"/>
      <c r="F10" s="36"/>
      <c r="G10" s="37"/>
      <c r="H10" s="37"/>
    </row>
    <row r="11" spans="1:9" ht="15" x14ac:dyDescent="0.2">
      <c r="A11" s="46"/>
      <c r="B11" s="47"/>
      <c r="C11" s="35"/>
      <c r="D11" s="32" t="s">
        <v>180</v>
      </c>
      <c r="E11" s="36"/>
      <c r="F11" s="36"/>
      <c r="G11" s="37"/>
      <c r="H11" s="37"/>
    </row>
    <row r="12" spans="1:9" x14ac:dyDescent="0.25">
      <c r="C12" s="38"/>
      <c r="D12" s="39"/>
      <c r="E12" s="39"/>
      <c r="F12" s="39"/>
      <c r="G12" s="39"/>
      <c r="H12" s="39"/>
    </row>
    <row r="13" spans="1:9" x14ac:dyDescent="0.25">
      <c r="C13" s="38"/>
      <c r="D13" s="39"/>
      <c r="E13" s="39"/>
      <c r="F13" s="39"/>
      <c r="G13" s="39"/>
      <c r="H13" s="39"/>
    </row>
    <row r="14" spans="1:9" x14ac:dyDescent="0.25">
      <c r="C14" s="38"/>
      <c r="D14" s="39"/>
      <c r="E14" s="39"/>
      <c r="F14" s="39"/>
      <c r="G14" s="39"/>
      <c r="H14" s="39"/>
    </row>
    <row r="15" spans="1:9" x14ac:dyDescent="0.25">
      <c r="C15" s="38"/>
      <c r="D15" s="39"/>
      <c r="E15" s="39"/>
      <c r="F15" s="39"/>
      <c r="G15" s="39"/>
      <c r="H15" s="39"/>
    </row>
    <row r="16" spans="1:9" x14ac:dyDescent="0.25">
      <c r="C16" s="38"/>
      <c r="D16" s="39"/>
      <c r="E16" s="39"/>
      <c r="F16" s="39"/>
      <c r="G16" s="39"/>
      <c r="H16" s="39"/>
    </row>
    <row r="17" spans="3:8" x14ac:dyDescent="0.25">
      <c r="C17" s="38"/>
      <c r="D17" s="39"/>
      <c r="E17" s="39"/>
      <c r="F17" s="39"/>
      <c r="G17" s="39"/>
      <c r="H17" s="39"/>
    </row>
    <row r="18" spans="3:8" x14ac:dyDescent="0.25">
      <c r="C18" s="38"/>
      <c r="D18" s="39"/>
      <c r="E18" s="39"/>
      <c r="F18" s="39"/>
      <c r="G18" s="39"/>
      <c r="H18" s="39"/>
    </row>
    <row r="19" spans="3:8" x14ac:dyDescent="0.25">
      <c r="C19" s="38"/>
      <c r="D19" s="39"/>
      <c r="E19" s="39"/>
      <c r="F19" s="39"/>
      <c r="G19" s="39"/>
      <c r="H19" s="39"/>
    </row>
    <row r="20" spans="3:8" x14ac:dyDescent="0.25">
      <c r="C20" s="38"/>
      <c r="D20" s="39"/>
      <c r="E20" s="39"/>
      <c r="F20" s="39"/>
      <c r="G20" s="39"/>
      <c r="H20" s="39"/>
    </row>
    <row r="21" spans="3:8" x14ac:dyDescent="0.25">
      <c r="C21" s="38"/>
      <c r="D21" s="39"/>
      <c r="E21" s="39"/>
      <c r="F21" s="39"/>
      <c r="G21" s="39"/>
      <c r="H21" s="39"/>
    </row>
    <row r="22" spans="3:8" x14ac:dyDescent="0.25">
      <c r="C22" s="38"/>
      <c r="D22" s="39"/>
      <c r="E22" s="39"/>
      <c r="F22" s="39"/>
      <c r="G22" s="39"/>
      <c r="H22" s="39"/>
    </row>
    <row r="23" spans="3:8" x14ac:dyDescent="0.25">
      <c r="C23" s="38"/>
      <c r="D23" s="39"/>
      <c r="E23" s="39"/>
      <c r="F23" s="39"/>
      <c r="G23" s="39"/>
      <c r="H23" s="39"/>
    </row>
    <row r="24" spans="3:8" x14ac:dyDescent="0.25">
      <c r="C24" s="38"/>
      <c r="D24" s="39"/>
      <c r="E24" s="39"/>
      <c r="F24" s="39"/>
      <c r="G24" s="39"/>
      <c r="H24" s="39"/>
    </row>
    <row r="25" spans="3:8" x14ac:dyDescent="0.25">
      <c r="C25" s="38"/>
      <c r="D25" s="39"/>
      <c r="E25" s="39"/>
      <c r="F25" s="39"/>
      <c r="G25" s="39"/>
      <c r="H25" s="39"/>
    </row>
    <row r="26" spans="3:8" x14ac:dyDescent="0.25">
      <c r="C26" s="38"/>
      <c r="D26" s="39"/>
      <c r="E26" s="39"/>
      <c r="F26" s="39"/>
      <c r="G26" s="39"/>
      <c r="H26" s="39"/>
    </row>
    <row r="27" spans="3:8" x14ac:dyDescent="0.25">
      <c r="C27" s="38"/>
      <c r="D27" s="39"/>
      <c r="E27" s="39"/>
      <c r="F27" s="39"/>
      <c r="G27" s="39"/>
      <c r="H27" s="39"/>
    </row>
    <row r="28" spans="3:8" x14ac:dyDescent="0.25">
      <c r="C28" s="38"/>
      <c r="D28" s="39"/>
      <c r="E28" s="39"/>
      <c r="F28" s="39"/>
      <c r="G28" s="39"/>
      <c r="H28" s="39"/>
    </row>
    <row r="29" spans="3:8" x14ac:dyDescent="0.25">
      <c r="C29" s="38"/>
      <c r="D29" s="39"/>
      <c r="E29" s="39"/>
      <c r="F29" s="39"/>
      <c r="G29" s="39"/>
      <c r="H29" s="39"/>
    </row>
    <row r="30" spans="3:8" x14ac:dyDescent="0.25">
      <c r="C30" s="38"/>
      <c r="D30" s="39"/>
      <c r="E30" s="39"/>
      <c r="F30" s="39"/>
      <c r="G30" s="39"/>
      <c r="H30" s="39"/>
    </row>
    <row r="31" spans="3:8" x14ac:dyDescent="0.25">
      <c r="C31" s="38"/>
      <c r="D31" s="39"/>
      <c r="E31" s="39"/>
      <c r="F31" s="39"/>
      <c r="G31" s="39"/>
      <c r="H31" s="39"/>
    </row>
    <row r="32" spans="3:8" x14ac:dyDescent="0.25">
      <c r="C32" s="38"/>
      <c r="D32" s="39"/>
      <c r="E32" s="39"/>
      <c r="F32" s="39"/>
      <c r="G32" s="39"/>
      <c r="H32" s="39"/>
    </row>
    <row r="33" spans="3:8" x14ac:dyDescent="0.25">
      <c r="C33" s="38"/>
      <c r="D33" s="39"/>
      <c r="E33" s="39"/>
      <c r="F33" s="39"/>
      <c r="G33" s="39"/>
      <c r="H33" s="39"/>
    </row>
    <row r="34" spans="3:8" x14ac:dyDescent="0.25">
      <c r="C34" s="38"/>
      <c r="D34" s="39"/>
      <c r="E34" s="39"/>
      <c r="F34" s="39"/>
      <c r="G34" s="39"/>
      <c r="H34" s="39"/>
    </row>
    <row r="35" spans="3:8" x14ac:dyDescent="0.25">
      <c r="C35" s="38"/>
      <c r="D35" s="39"/>
      <c r="E35" s="39"/>
      <c r="F35" s="39"/>
      <c r="G35" s="39"/>
      <c r="H35" s="39"/>
    </row>
    <row r="36" spans="3:8" x14ac:dyDescent="0.25">
      <c r="C36" s="38"/>
      <c r="D36" s="39"/>
      <c r="E36" s="39"/>
      <c r="F36" s="39"/>
      <c r="G36" s="39"/>
      <c r="H36" s="39"/>
    </row>
    <row r="37" spans="3:8" x14ac:dyDescent="0.25">
      <c r="C37" s="38"/>
      <c r="D37" s="39"/>
      <c r="E37" s="39"/>
      <c r="F37" s="39"/>
      <c r="G37" s="39"/>
      <c r="H37" s="39"/>
    </row>
    <row r="38" spans="3:8" x14ac:dyDescent="0.25">
      <c r="C38" s="38"/>
      <c r="D38" s="39"/>
      <c r="E38" s="39"/>
      <c r="F38" s="39"/>
      <c r="G38" s="39"/>
      <c r="H38" s="39"/>
    </row>
    <row r="39" spans="3:8" x14ac:dyDescent="0.25">
      <c r="C39" s="38"/>
      <c r="D39" s="39"/>
      <c r="E39" s="39"/>
      <c r="F39" s="39"/>
      <c r="G39" s="39"/>
      <c r="H39" s="39"/>
    </row>
    <row r="40" spans="3:8" x14ac:dyDescent="0.25">
      <c r="C40" s="38"/>
      <c r="D40" s="39"/>
      <c r="E40" s="39"/>
      <c r="F40" s="39"/>
      <c r="G40" s="39"/>
      <c r="H40" s="39"/>
    </row>
    <row r="41" spans="3:8" x14ac:dyDescent="0.25">
      <c r="C41" s="38"/>
      <c r="D41" s="39"/>
      <c r="E41" s="39"/>
      <c r="F41" s="39"/>
      <c r="G41" s="39"/>
      <c r="H41" s="39"/>
    </row>
    <row r="42" spans="3:8" x14ac:dyDescent="0.25">
      <c r="C42" s="38"/>
      <c r="D42" s="39"/>
      <c r="E42" s="39"/>
      <c r="F42" s="39"/>
      <c r="G42" s="39"/>
      <c r="H42" s="39"/>
    </row>
    <row r="43" spans="3:8" x14ac:dyDescent="0.25">
      <c r="C43" s="38"/>
      <c r="D43" s="39"/>
      <c r="E43" s="39"/>
      <c r="F43" s="39"/>
      <c r="G43" s="39"/>
      <c r="H43" s="39"/>
    </row>
    <row r="44" spans="3:8" x14ac:dyDescent="0.25">
      <c r="C44" s="38"/>
      <c r="D44" s="39"/>
      <c r="E44" s="39"/>
      <c r="F44" s="39"/>
      <c r="G44" s="39"/>
      <c r="H44" s="39"/>
    </row>
    <row r="45" spans="3:8" x14ac:dyDescent="0.25">
      <c r="C45" s="38"/>
      <c r="D45" s="39"/>
      <c r="E45" s="39"/>
      <c r="F45" s="39"/>
      <c r="G45" s="39"/>
      <c r="H45" s="39"/>
    </row>
    <row r="46" spans="3:8" x14ac:dyDescent="0.25">
      <c r="C46" s="38"/>
      <c r="D46" s="39"/>
      <c r="E46" s="39"/>
      <c r="F46" s="39"/>
      <c r="G46" s="39"/>
      <c r="H46" s="39"/>
    </row>
    <row r="47" spans="3:8" x14ac:dyDescent="0.25">
      <c r="C47" s="38"/>
      <c r="D47" s="39"/>
      <c r="E47" s="39"/>
      <c r="F47" s="39"/>
      <c r="G47" s="39"/>
      <c r="H47" s="39"/>
    </row>
    <row r="48" spans="3:8" x14ac:dyDescent="0.25">
      <c r="C48" s="38"/>
      <c r="D48" s="39"/>
      <c r="E48" s="39"/>
      <c r="F48" s="39"/>
      <c r="G48" s="39"/>
      <c r="H48" s="39"/>
    </row>
    <row r="49" spans="3:8" x14ac:dyDescent="0.25">
      <c r="C49" s="38"/>
      <c r="D49" s="39"/>
      <c r="E49" s="39"/>
      <c r="F49" s="39"/>
      <c r="G49" s="39"/>
      <c r="H49" s="39"/>
    </row>
    <row r="50" spans="3:8" x14ac:dyDescent="0.25">
      <c r="C50" s="38"/>
      <c r="D50" s="39"/>
      <c r="E50" s="39"/>
      <c r="F50" s="39"/>
      <c r="G50" s="39"/>
      <c r="H50" s="39"/>
    </row>
    <row r="51" spans="3:8" x14ac:dyDescent="0.25">
      <c r="C51" s="38"/>
      <c r="D51" s="39"/>
      <c r="E51" s="39"/>
      <c r="F51" s="39"/>
      <c r="G51" s="39"/>
      <c r="H51" s="39"/>
    </row>
    <row r="52" spans="3:8" x14ac:dyDescent="0.25">
      <c r="C52" s="38"/>
      <c r="D52" s="39"/>
      <c r="E52" s="39"/>
      <c r="F52" s="39"/>
      <c r="G52" s="39"/>
      <c r="H52" s="39"/>
    </row>
    <row r="53" spans="3:8" x14ac:dyDescent="0.25">
      <c r="C53" s="38"/>
      <c r="D53" s="39"/>
      <c r="E53" s="39"/>
      <c r="F53" s="39"/>
      <c r="G53" s="39"/>
      <c r="H53" s="39"/>
    </row>
    <row r="54" spans="3:8" x14ac:dyDescent="0.25">
      <c r="C54" s="38"/>
      <c r="D54" s="39"/>
      <c r="E54" s="39"/>
      <c r="F54" s="39"/>
      <c r="G54" s="39"/>
      <c r="H54" s="39"/>
    </row>
    <row r="55" spans="3:8" x14ac:dyDescent="0.25">
      <c r="C55" s="38"/>
      <c r="D55" s="39"/>
      <c r="E55" s="39"/>
      <c r="F55" s="39"/>
      <c r="G55" s="39"/>
      <c r="H55" s="39"/>
    </row>
    <row r="56" spans="3:8" x14ac:dyDescent="0.25">
      <c r="C56" s="38"/>
      <c r="D56" s="39"/>
      <c r="E56" s="39"/>
      <c r="F56" s="39"/>
      <c r="G56" s="39"/>
      <c r="H56" s="39"/>
    </row>
    <row r="57" spans="3:8" x14ac:dyDescent="0.25">
      <c r="C57" s="38"/>
      <c r="D57" s="39"/>
      <c r="E57" s="39"/>
      <c r="F57" s="39"/>
      <c r="G57" s="39"/>
      <c r="H57" s="39"/>
    </row>
    <row r="58" spans="3:8" x14ac:dyDescent="0.25">
      <c r="C58" s="38"/>
      <c r="D58" s="39"/>
      <c r="E58" s="39"/>
      <c r="F58" s="39"/>
      <c r="G58" s="39"/>
      <c r="H58" s="39"/>
    </row>
    <row r="59" spans="3:8" x14ac:dyDescent="0.25">
      <c r="C59" s="38"/>
      <c r="D59" s="39"/>
      <c r="E59" s="39"/>
      <c r="F59" s="39"/>
      <c r="G59" s="39"/>
      <c r="H59" s="39"/>
    </row>
    <row r="60" spans="3:8" x14ac:dyDescent="0.25">
      <c r="C60" s="38"/>
      <c r="D60" s="39"/>
      <c r="E60" s="39"/>
      <c r="F60" s="39"/>
      <c r="G60" s="39"/>
      <c r="H60" s="39"/>
    </row>
    <row r="61" spans="3:8" x14ac:dyDescent="0.25">
      <c r="C61" s="38"/>
      <c r="D61" s="39"/>
      <c r="E61" s="39"/>
      <c r="F61" s="39"/>
      <c r="G61" s="39"/>
      <c r="H61" s="39"/>
    </row>
    <row r="62" spans="3:8" x14ac:dyDescent="0.25">
      <c r="C62" s="38"/>
      <c r="D62" s="39"/>
      <c r="E62" s="39"/>
      <c r="F62" s="39"/>
      <c r="G62" s="39"/>
      <c r="H62" s="39"/>
    </row>
    <row r="63" spans="3:8" x14ac:dyDescent="0.25">
      <c r="C63" s="38"/>
      <c r="D63" s="39"/>
      <c r="E63" s="39"/>
      <c r="F63" s="39"/>
      <c r="G63" s="39"/>
      <c r="H63" s="39"/>
    </row>
    <row r="64" spans="3:8" x14ac:dyDescent="0.25">
      <c r="C64" s="38"/>
      <c r="D64" s="39"/>
      <c r="E64" s="39"/>
      <c r="F64" s="39"/>
      <c r="G64" s="39"/>
      <c r="H64" s="39"/>
    </row>
    <row r="65" spans="3:8" x14ac:dyDescent="0.25">
      <c r="C65" s="38"/>
      <c r="D65" s="39"/>
      <c r="E65" s="39"/>
      <c r="F65" s="39"/>
      <c r="G65" s="39"/>
      <c r="H65" s="39"/>
    </row>
    <row r="66" spans="3:8" x14ac:dyDescent="0.25">
      <c r="C66" s="38"/>
      <c r="D66" s="39"/>
      <c r="E66" s="39"/>
      <c r="F66" s="39"/>
      <c r="G66" s="39"/>
      <c r="H66" s="39"/>
    </row>
    <row r="67" spans="3:8" x14ac:dyDescent="0.25">
      <c r="C67" s="38"/>
      <c r="D67" s="39"/>
      <c r="E67" s="39"/>
      <c r="F67" s="39"/>
      <c r="G67" s="39"/>
      <c r="H67" s="39"/>
    </row>
    <row r="68" spans="3:8" x14ac:dyDescent="0.25">
      <c r="C68" s="38"/>
      <c r="D68" s="39"/>
      <c r="E68" s="39"/>
      <c r="F68" s="39"/>
      <c r="G68" s="39"/>
      <c r="H68" s="39"/>
    </row>
    <row r="69" spans="3:8" x14ac:dyDescent="0.25">
      <c r="C69" s="38"/>
      <c r="D69" s="39"/>
      <c r="E69" s="39"/>
      <c r="F69" s="39"/>
      <c r="G69" s="39"/>
      <c r="H69" s="39"/>
    </row>
    <row r="70" spans="3:8" x14ac:dyDescent="0.25">
      <c r="C70" s="38"/>
      <c r="D70" s="39"/>
      <c r="E70" s="39"/>
      <c r="F70" s="39"/>
      <c r="G70" s="39"/>
      <c r="H70" s="39"/>
    </row>
    <row r="71" spans="3:8" x14ac:dyDescent="0.25">
      <c r="C71" s="38"/>
      <c r="D71" s="39"/>
      <c r="E71" s="39"/>
      <c r="F71" s="39"/>
      <c r="G71" s="39"/>
      <c r="H71" s="39"/>
    </row>
    <row r="72" spans="3:8" x14ac:dyDescent="0.25">
      <c r="C72" s="38"/>
      <c r="D72" s="39"/>
      <c r="E72" s="39"/>
      <c r="F72" s="39"/>
      <c r="G72" s="39"/>
      <c r="H72" s="39"/>
    </row>
    <row r="73" spans="3:8" x14ac:dyDescent="0.25">
      <c r="C73" s="38"/>
      <c r="D73" s="39"/>
      <c r="E73" s="39"/>
      <c r="F73" s="39"/>
      <c r="G73" s="39"/>
      <c r="H73" s="39"/>
    </row>
    <row r="74" spans="3:8" x14ac:dyDescent="0.25">
      <c r="C74" s="38"/>
      <c r="D74" s="39"/>
      <c r="E74" s="39"/>
      <c r="F74" s="39"/>
      <c r="G74" s="39"/>
      <c r="H74" s="39"/>
    </row>
    <row r="75" spans="3:8" x14ac:dyDescent="0.25">
      <c r="C75" s="38"/>
      <c r="D75" s="39"/>
      <c r="E75" s="39"/>
      <c r="F75" s="39"/>
      <c r="G75" s="39"/>
      <c r="H75" s="39"/>
    </row>
    <row r="76" spans="3:8" x14ac:dyDescent="0.25">
      <c r="C76" s="38"/>
      <c r="D76" s="39"/>
      <c r="E76" s="39"/>
      <c r="F76" s="39"/>
      <c r="G76" s="39"/>
      <c r="H76" s="39"/>
    </row>
    <row r="77" spans="3:8" x14ac:dyDescent="0.25">
      <c r="C77" s="38"/>
      <c r="D77" s="39"/>
      <c r="E77" s="39"/>
      <c r="F77" s="39"/>
      <c r="G77" s="39"/>
      <c r="H77" s="39"/>
    </row>
    <row r="78" spans="3:8" x14ac:dyDescent="0.25">
      <c r="C78" s="38"/>
      <c r="D78" s="39"/>
      <c r="E78" s="39"/>
      <c r="F78" s="39"/>
      <c r="G78" s="39"/>
      <c r="H78" s="39"/>
    </row>
    <row r="79" spans="3:8" x14ac:dyDescent="0.25">
      <c r="C79" s="38"/>
      <c r="D79" s="39"/>
      <c r="E79" s="39"/>
      <c r="F79" s="39"/>
      <c r="G79" s="39"/>
      <c r="H79" s="39"/>
    </row>
    <row r="80" spans="3:8" x14ac:dyDescent="0.25">
      <c r="C80" s="38"/>
      <c r="D80" s="39"/>
      <c r="E80" s="39"/>
      <c r="F80" s="39"/>
      <c r="G80" s="39"/>
      <c r="H80" s="39"/>
    </row>
    <row r="81" spans="3:8" x14ac:dyDescent="0.25">
      <c r="C81" s="38"/>
      <c r="D81" s="39"/>
      <c r="E81" s="39"/>
      <c r="F81" s="39"/>
      <c r="G81" s="39"/>
      <c r="H81" s="39"/>
    </row>
    <row r="82" spans="3:8" x14ac:dyDescent="0.25">
      <c r="C82" s="38"/>
      <c r="D82" s="39"/>
      <c r="E82" s="39"/>
      <c r="F82" s="39"/>
      <c r="G82" s="39"/>
      <c r="H82" s="39"/>
    </row>
    <row r="83" spans="3:8" x14ac:dyDescent="0.25">
      <c r="C83" s="38"/>
      <c r="D83" s="39"/>
      <c r="E83" s="39"/>
      <c r="F83" s="39"/>
      <c r="G83" s="39"/>
      <c r="H83" s="39"/>
    </row>
    <row r="84" spans="3:8" x14ac:dyDescent="0.25">
      <c r="C84" s="38"/>
      <c r="D84" s="39"/>
      <c r="E84" s="39"/>
      <c r="F84" s="39"/>
      <c r="G84" s="39"/>
      <c r="H84" s="39"/>
    </row>
    <row r="85" spans="3:8" x14ac:dyDescent="0.25">
      <c r="C85" s="38"/>
      <c r="D85" s="39"/>
      <c r="E85" s="39"/>
      <c r="F85" s="39"/>
      <c r="G85" s="39"/>
      <c r="H85" s="39"/>
    </row>
    <row r="86" spans="3:8" x14ac:dyDescent="0.25">
      <c r="C86" s="38"/>
      <c r="D86" s="39"/>
      <c r="E86" s="39"/>
      <c r="F86" s="39"/>
      <c r="G86" s="39"/>
      <c r="H86" s="39"/>
    </row>
    <row r="87" spans="3:8" x14ac:dyDescent="0.25">
      <c r="C87" s="38"/>
      <c r="D87" s="39"/>
      <c r="E87" s="39"/>
      <c r="F87" s="39"/>
      <c r="G87" s="39"/>
      <c r="H87" s="39"/>
    </row>
    <row r="88" spans="3:8" x14ac:dyDescent="0.25">
      <c r="C88" s="38"/>
      <c r="D88" s="39"/>
      <c r="E88" s="39"/>
      <c r="F88" s="39"/>
      <c r="G88" s="39"/>
      <c r="H88" s="39"/>
    </row>
    <row r="89" spans="3:8" x14ac:dyDescent="0.25">
      <c r="C89" s="38"/>
      <c r="D89" s="39"/>
      <c r="E89" s="39"/>
      <c r="F89" s="39"/>
      <c r="G89" s="39"/>
      <c r="H89" s="39"/>
    </row>
    <row r="90" spans="3:8" x14ac:dyDescent="0.25">
      <c r="C90" s="38"/>
      <c r="D90" s="39"/>
      <c r="E90" s="39"/>
      <c r="F90" s="39"/>
      <c r="G90" s="39"/>
      <c r="H90" s="39"/>
    </row>
    <row r="91" spans="3:8" x14ac:dyDescent="0.25">
      <c r="C91" s="38"/>
      <c r="D91" s="39"/>
      <c r="E91" s="39"/>
      <c r="F91" s="39"/>
      <c r="G91" s="39"/>
      <c r="H91" s="39"/>
    </row>
    <row r="92" spans="3:8" x14ac:dyDescent="0.25">
      <c r="C92" s="38"/>
      <c r="D92" s="39"/>
      <c r="E92" s="39"/>
      <c r="F92" s="39"/>
      <c r="G92" s="39"/>
      <c r="H92" s="39"/>
    </row>
    <row r="93" spans="3:8" x14ac:dyDescent="0.25">
      <c r="C93" s="38"/>
      <c r="D93" s="39"/>
      <c r="E93" s="39"/>
      <c r="F93" s="39"/>
      <c r="G93" s="39"/>
      <c r="H93" s="39"/>
    </row>
    <row r="94" spans="3:8" x14ac:dyDescent="0.25">
      <c r="C94" s="38"/>
      <c r="D94" s="39"/>
      <c r="E94" s="39"/>
      <c r="F94" s="39"/>
      <c r="G94" s="39"/>
      <c r="H94" s="39"/>
    </row>
    <row r="95" spans="3:8" x14ac:dyDescent="0.25">
      <c r="C95" s="38"/>
      <c r="D95" s="39"/>
      <c r="E95" s="39"/>
      <c r="F95" s="39"/>
      <c r="G95" s="39"/>
      <c r="H95" s="39"/>
    </row>
    <row r="96" spans="3:8" x14ac:dyDescent="0.25">
      <c r="C96" s="38"/>
      <c r="D96" s="39"/>
      <c r="E96" s="39"/>
      <c r="F96" s="39"/>
      <c r="G96" s="39"/>
      <c r="H96" s="39"/>
    </row>
    <row r="97" spans="3:8" x14ac:dyDescent="0.25">
      <c r="C97" s="38"/>
      <c r="D97" s="39"/>
      <c r="E97" s="39"/>
      <c r="F97" s="39"/>
      <c r="G97" s="39"/>
      <c r="H97" s="39"/>
    </row>
    <row r="98" spans="3:8" x14ac:dyDescent="0.25">
      <c r="C98" s="38"/>
      <c r="D98" s="39"/>
      <c r="E98" s="39"/>
      <c r="F98" s="39"/>
      <c r="G98" s="39"/>
      <c r="H98" s="39"/>
    </row>
    <row r="99" spans="3:8" x14ac:dyDescent="0.25">
      <c r="C99" s="38"/>
      <c r="D99" s="39"/>
      <c r="E99" s="39"/>
      <c r="F99" s="39"/>
      <c r="G99" s="39"/>
      <c r="H99" s="39"/>
    </row>
    <row r="100" spans="3:8" x14ac:dyDescent="0.25">
      <c r="C100" s="38"/>
      <c r="D100" s="39"/>
      <c r="E100" s="39"/>
      <c r="F100" s="39"/>
      <c r="G100" s="39"/>
      <c r="H100" s="39"/>
    </row>
    <row r="101" spans="3:8" x14ac:dyDescent="0.25">
      <c r="C101" s="38"/>
      <c r="D101" s="39"/>
      <c r="E101" s="39"/>
      <c r="F101" s="39"/>
      <c r="G101" s="39"/>
      <c r="H101" s="39"/>
    </row>
    <row r="102" spans="3:8" x14ac:dyDescent="0.25">
      <c r="C102" s="38"/>
      <c r="D102" s="39"/>
      <c r="E102" s="39"/>
      <c r="F102" s="39"/>
      <c r="G102" s="39"/>
      <c r="H102" s="39"/>
    </row>
    <row r="103" spans="3:8" x14ac:dyDescent="0.25">
      <c r="C103" s="38"/>
      <c r="D103" s="39"/>
      <c r="E103" s="39"/>
      <c r="F103" s="39"/>
      <c r="G103" s="39"/>
      <c r="H103" s="39"/>
    </row>
    <row r="104" spans="3:8" x14ac:dyDescent="0.25">
      <c r="C104" s="38"/>
      <c r="D104" s="39"/>
      <c r="E104" s="39"/>
      <c r="F104" s="39"/>
      <c r="G104" s="39"/>
      <c r="H104" s="39"/>
    </row>
    <row r="105" spans="3:8" x14ac:dyDescent="0.25">
      <c r="C105" s="38"/>
      <c r="D105" s="39"/>
      <c r="E105" s="39"/>
      <c r="F105" s="39"/>
      <c r="G105" s="39"/>
      <c r="H105" s="39"/>
    </row>
    <row r="106" spans="3:8" x14ac:dyDescent="0.25">
      <c r="C106" s="38"/>
      <c r="D106" s="39"/>
      <c r="E106" s="39"/>
      <c r="F106" s="39"/>
      <c r="G106" s="39"/>
      <c r="H106" s="39"/>
    </row>
    <row r="107" spans="3:8" x14ac:dyDescent="0.25">
      <c r="C107" s="38"/>
      <c r="D107" s="39"/>
      <c r="E107" s="39"/>
      <c r="F107" s="39"/>
      <c r="G107" s="39"/>
      <c r="H107" s="39"/>
    </row>
    <row r="108" spans="3:8" x14ac:dyDescent="0.25">
      <c r="C108" s="38"/>
      <c r="D108" s="39"/>
      <c r="E108" s="39"/>
      <c r="F108" s="39"/>
      <c r="G108" s="39"/>
      <c r="H108" s="39"/>
    </row>
    <row r="109" spans="3:8" x14ac:dyDescent="0.25">
      <c r="C109" s="38"/>
      <c r="D109" s="39"/>
      <c r="E109" s="39"/>
      <c r="F109" s="39"/>
      <c r="G109" s="39"/>
      <c r="H109" s="39"/>
    </row>
    <row r="110" spans="3:8" x14ac:dyDescent="0.25">
      <c r="C110" s="38"/>
      <c r="D110" s="39"/>
      <c r="E110" s="39"/>
      <c r="F110" s="39"/>
      <c r="G110" s="39"/>
      <c r="H110" s="39"/>
    </row>
    <row r="111" spans="3:8" x14ac:dyDescent="0.25">
      <c r="C111" s="38"/>
      <c r="D111" s="39"/>
      <c r="E111" s="39"/>
      <c r="F111" s="39"/>
      <c r="G111" s="39"/>
      <c r="H111" s="39"/>
    </row>
    <row r="112" spans="3:8" x14ac:dyDescent="0.25">
      <c r="C112" s="38"/>
      <c r="D112" s="39"/>
      <c r="E112" s="39"/>
      <c r="F112" s="39"/>
      <c r="G112" s="39"/>
      <c r="H112" s="39"/>
    </row>
    <row r="113" spans="3:8" x14ac:dyDescent="0.25">
      <c r="C113" s="38"/>
      <c r="D113" s="39"/>
      <c r="E113" s="39"/>
      <c r="F113" s="39"/>
      <c r="G113" s="39"/>
      <c r="H113" s="39"/>
    </row>
    <row r="114" spans="3:8" x14ac:dyDescent="0.25">
      <c r="C114" s="38"/>
      <c r="D114" s="39"/>
      <c r="E114" s="39"/>
      <c r="F114" s="39"/>
      <c r="G114" s="39"/>
      <c r="H114" s="39"/>
    </row>
    <row r="115" spans="3:8" x14ac:dyDescent="0.25">
      <c r="C115" s="38"/>
      <c r="D115" s="39"/>
      <c r="E115" s="39"/>
      <c r="F115" s="39"/>
      <c r="G115" s="39"/>
      <c r="H115" s="39"/>
    </row>
    <row r="116" spans="3:8" x14ac:dyDescent="0.25">
      <c r="C116" s="38"/>
      <c r="D116" s="39"/>
      <c r="E116" s="39"/>
      <c r="F116" s="39"/>
      <c r="G116" s="39"/>
      <c r="H116" s="39"/>
    </row>
    <row r="117" spans="3:8" x14ac:dyDescent="0.25">
      <c r="C117" s="38"/>
      <c r="D117" s="39"/>
      <c r="E117" s="39"/>
      <c r="F117" s="39"/>
      <c r="G117" s="39"/>
      <c r="H117" s="39"/>
    </row>
    <row r="118" spans="3:8" x14ac:dyDescent="0.25">
      <c r="C118" s="38"/>
      <c r="D118" s="39"/>
      <c r="E118" s="39"/>
      <c r="F118" s="39"/>
      <c r="G118" s="39"/>
      <c r="H118" s="39"/>
    </row>
    <row r="119" spans="3:8" x14ac:dyDescent="0.25">
      <c r="C119" s="38"/>
      <c r="D119" s="39"/>
      <c r="E119" s="39"/>
      <c r="F119" s="39"/>
      <c r="G119" s="39"/>
      <c r="H119" s="39"/>
    </row>
    <row r="120" spans="3:8" x14ac:dyDescent="0.25">
      <c r="C120" s="38"/>
      <c r="D120" s="39"/>
      <c r="E120" s="39"/>
      <c r="F120" s="39"/>
      <c r="G120" s="39"/>
      <c r="H120" s="39"/>
    </row>
    <row r="121" spans="3:8" x14ac:dyDescent="0.25">
      <c r="C121" s="38"/>
      <c r="D121" s="39"/>
      <c r="E121" s="39"/>
      <c r="F121" s="39"/>
      <c r="G121" s="39"/>
      <c r="H121" s="39"/>
    </row>
    <row r="122" spans="3:8" x14ac:dyDescent="0.25">
      <c r="C122" s="38"/>
      <c r="D122" s="39"/>
      <c r="E122" s="39"/>
      <c r="F122" s="39"/>
      <c r="G122" s="39"/>
      <c r="H122" s="39"/>
    </row>
    <row r="123" spans="3:8" x14ac:dyDescent="0.25">
      <c r="C123" s="38"/>
      <c r="D123" s="39"/>
      <c r="E123" s="39"/>
      <c r="F123" s="39"/>
      <c r="G123" s="39"/>
      <c r="H123" s="39"/>
    </row>
    <row r="124" spans="3:8" x14ac:dyDescent="0.25">
      <c r="C124" s="38"/>
      <c r="D124" s="39"/>
      <c r="E124" s="39"/>
      <c r="F124" s="39"/>
      <c r="G124" s="39"/>
      <c r="H124" s="39"/>
    </row>
    <row r="125" spans="3:8" x14ac:dyDescent="0.25">
      <c r="C125" s="38"/>
      <c r="D125" s="39"/>
      <c r="E125" s="39"/>
      <c r="F125" s="39"/>
      <c r="G125" s="39"/>
      <c r="H125" s="39"/>
    </row>
    <row r="126" spans="3:8" x14ac:dyDescent="0.25">
      <c r="C126" s="38"/>
      <c r="D126" s="39"/>
      <c r="E126" s="39"/>
      <c r="F126" s="39"/>
      <c r="G126" s="39"/>
      <c r="H126" s="39"/>
    </row>
    <row r="127" spans="3:8" x14ac:dyDescent="0.25">
      <c r="C127" s="38"/>
      <c r="D127" s="39"/>
      <c r="E127" s="39"/>
      <c r="F127" s="39"/>
      <c r="G127" s="39"/>
      <c r="H127" s="39"/>
    </row>
    <row r="128" spans="3:8" x14ac:dyDescent="0.25">
      <c r="C128" s="38"/>
      <c r="D128" s="39"/>
      <c r="E128" s="39"/>
      <c r="F128" s="39"/>
      <c r="G128" s="39"/>
      <c r="H128" s="39"/>
    </row>
    <row r="129" spans="3:8" x14ac:dyDescent="0.25">
      <c r="C129" s="38"/>
      <c r="D129" s="39"/>
      <c r="E129" s="39"/>
      <c r="F129" s="39"/>
      <c r="G129" s="39"/>
      <c r="H129" s="39"/>
    </row>
    <row r="130" spans="3:8" x14ac:dyDescent="0.25">
      <c r="C130" s="38"/>
      <c r="D130" s="39"/>
      <c r="E130" s="39"/>
      <c r="F130" s="39"/>
      <c r="G130" s="39"/>
      <c r="H130" s="39"/>
    </row>
    <row r="131" spans="3:8" x14ac:dyDescent="0.25">
      <c r="C131" s="38"/>
      <c r="D131" s="39"/>
      <c r="E131" s="39"/>
      <c r="F131" s="39"/>
      <c r="G131" s="39"/>
      <c r="H131" s="39"/>
    </row>
    <row r="132" spans="3:8" x14ac:dyDescent="0.25">
      <c r="C132" s="38"/>
      <c r="D132" s="39"/>
      <c r="E132" s="39"/>
      <c r="F132" s="39"/>
      <c r="G132" s="39"/>
      <c r="H132" s="39"/>
    </row>
    <row r="133" spans="3:8" x14ac:dyDescent="0.25">
      <c r="C133" s="38"/>
      <c r="D133" s="39"/>
      <c r="E133" s="39"/>
      <c r="F133" s="39"/>
      <c r="G133" s="39"/>
      <c r="H133" s="39"/>
    </row>
    <row r="134" spans="3:8" x14ac:dyDescent="0.25">
      <c r="C134" s="38"/>
      <c r="D134" s="39"/>
      <c r="E134" s="39"/>
      <c r="F134" s="39"/>
      <c r="G134" s="39"/>
      <c r="H134" s="39"/>
    </row>
    <row r="135" spans="3:8" x14ac:dyDescent="0.25">
      <c r="C135" s="38"/>
      <c r="D135" s="39"/>
      <c r="E135" s="39"/>
      <c r="F135" s="39"/>
      <c r="G135" s="39"/>
      <c r="H135" s="39"/>
    </row>
    <row r="136" spans="3:8" x14ac:dyDescent="0.25">
      <c r="C136" s="38"/>
      <c r="D136" s="39"/>
      <c r="E136" s="39"/>
      <c r="F136" s="39"/>
      <c r="G136" s="39"/>
      <c r="H136" s="39"/>
    </row>
    <row r="137" spans="3:8" x14ac:dyDescent="0.25">
      <c r="C137" s="38"/>
      <c r="D137" s="39"/>
      <c r="E137" s="39"/>
      <c r="F137" s="39"/>
      <c r="G137" s="39"/>
      <c r="H137" s="39"/>
    </row>
    <row r="138" spans="3:8" x14ac:dyDescent="0.25">
      <c r="C138" s="38"/>
      <c r="D138" s="39"/>
      <c r="E138" s="39"/>
      <c r="F138" s="39"/>
      <c r="G138" s="39"/>
      <c r="H138" s="39"/>
    </row>
    <row r="139" spans="3:8" x14ac:dyDescent="0.25">
      <c r="C139" s="38"/>
      <c r="D139" s="39"/>
      <c r="E139" s="39"/>
      <c r="F139" s="39"/>
      <c r="G139" s="39"/>
      <c r="H139" s="39"/>
    </row>
    <row r="140" spans="3:8" x14ac:dyDescent="0.25">
      <c r="C140" s="38"/>
      <c r="D140" s="39"/>
      <c r="E140" s="39"/>
      <c r="F140" s="39"/>
      <c r="G140" s="39"/>
      <c r="H140" s="39"/>
    </row>
    <row r="141" spans="3:8" x14ac:dyDescent="0.25">
      <c r="C141" s="38"/>
      <c r="D141" s="39"/>
      <c r="E141" s="39"/>
      <c r="F141" s="39"/>
      <c r="G141" s="39"/>
      <c r="H141" s="39"/>
    </row>
    <row r="142" spans="3:8" x14ac:dyDescent="0.25">
      <c r="C142" s="38"/>
      <c r="D142" s="39"/>
      <c r="E142" s="39"/>
      <c r="F142" s="39"/>
      <c r="G142" s="39"/>
      <c r="H142" s="39"/>
    </row>
    <row r="143" spans="3:8" x14ac:dyDescent="0.25">
      <c r="C143" s="38"/>
      <c r="D143" s="39"/>
      <c r="E143" s="39"/>
      <c r="F143" s="39"/>
      <c r="G143" s="39"/>
      <c r="H143" s="39"/>
    </row>
    <row r="144" spans="3:8" x14ac:dyDescent="0.25">
      <c r="C144" s="38"/>
      <c r="D144" s="39"/>
      <c r="E144" s="39"/>
      <c r="F144" s="39"/>
      <c r="G144" s="39"/>
      <c r="H144" s="39"/>
    </row>
    <row r="145" spans="3:8" x14ac:dyDescent="0.25">
      <c r="C145" s="38"/>
      <c r="D145" s="39"/>
      <c r="E145" s="39"/>
      <c r="F145" s="39"/>
      <c r="G145" s="39"/>
      <c r="H145" s="39"/>
    </row>
    <row r="146" spans="3:8" x14ac:dyDescent="0.25">
      <c r="C146" s="38"/>
      <c r="D146" s="39"/>
      <c r="E146" s="39"/>
      <c r="F146" s="39"/>
      <c r="G146" s="39"/>
      <c r="H146" s="39"/>
    </row>
    <row r="147" spans="3:8" x14ac:dyDescent="0.25">
      <c r="C147" s="38"/>
      <c r="D147" s="39"/>
      <c r="E147" s="39"/>
      <c r="F147" s="39"/>
      <c r="G147" s="39"/>
      <c r="H147" s="39"/>
    </row>
    <row r="148" spans="3:8" x14ac:dyDescent="0.25">
      <c r="C148" s="38"/>
      <c r="D148" s="39"/>
      <c r="E148" s="39"/>
      <c r="F148" s="39"/>
      <c r="G148" s="39"/>
      <c r="H148" s="39"/>
    </row>
    <row r="149" spans="3:8" x14ac:dyDescent="0.25">
      <c r="C149" s="38"/>
      <c r="D149" s="39"/>
      <c r="E149" s="39"/>
      <c r="F149" s="39"/>
      <c r="G149" s="39"/>
      <c r="H149" s="39"/>
    </row>
    <row r="150" spans="3:8" x14ac:dyDescent="0.25">
      <c r="C150" s="38"/>
      <c r="D150" s="39"/>
      <c r="E150" s="39"/>
      <c r="F150" s="39"/>
      <c r="G150" s="39"/>
      <c r="H150" s="39"/>
    </row>
    <row r="151" spans="3:8" x14ac:dyDescent="0.25">
      <c r="C151" s="38"/>
      <c r="D151" s="39"/>
      <c r="E151" s="39"/>
      <c r="F151" s="39"/>
      <c r="G151" s="39"/>
      <c r="H151" s="39"/>
    </row>
    <row r="152" spans="3:8" x14ac:dyDescent="0.25">
      <c r="C152" s="38"/>
      <c r="D152" s="39"/>
      <c r="E152" s="39"/>
      <c r="F152" s="39"/>
      <c r="G152" s="39"/>
      <c r="H152" s="39"/>
    </row>
    <row r="153" spans="3:8" x14ac:dyDescent="0.25">
      <c r="C153" s="38"/>
      <c r="D153" s="39"/>
      <c r="E153" s="39"/>
      <c r="F153" s="39"/>
      <c r="G153" s="39"/>
      <c r="H153" s="39"/>
    </row>
    <row r="154" spans="3:8" x14ac:dyDescent="0.25">
      <c r="C154" s="38"/>
      <c r="D154" s="39"/>
      <c r="E154" s="39"/>
      <c r="F154" s="39"/>
      <c r="G154" s="39"/>
      <c r="H154" s="39"/>
    </row>
    <row r="155" spans="3:8" x14ac:dyDescent="0.25">
      <c r="C155" s="38"/>
      <c r="D155" s="39"/>
      <c r="E155" s="39"/>
      <c r="F155" s="39"/>
      <c r="G155" s="39"/>
      <c r="H155" s="39"/>
    </row>
    <row r="156" spans="3:8" x14ac:dyDescent="0.25">
      <c r="C156" s="38"/>
      <c r="D156" s="39"/>
      <c r="E156" s="39"/>
      <c r="F156" s="39"/>
      <c r="G156" s="39"/>
      <c r="H156" s="39"/>
    </row>
    <row r="157" spans="3:8" x14ac:dyDescent="0.25">
      <c r="C157" s="38"/>
      <c r="D157" s="39"/>
      <c r="E157" s="39"/>
      <c r="F157" s="39"/>
      <c r="G157" s="39"/>
      <c r="H157" s="39"/>
    </row>
    <row r="158" spans="3:8" x14ac:dyDescent="0.25">
      <c r="C158" s="38"/>
      <c r="D158" s="39"/>
      <c r="E158" s="39"/>
      <c r="F158" s="39"/>
      <c r="G158" s="39"/>
      <c r="H158" s="39"/>
    </row>
    <row r="159" spans="3:8" x14ac:dyDescent="0.25">
      <c r="G159" s="39"/>
      <c r="H159" s="39"/>
    </row>
    <row r="160" spans="3:8" x14ac:dyDescent="0.25">
      <c r="G160" s="39"/>
      <c r="H160" s="39"/>
    </row>
    <row r="161" spans="7:8" x14ac:dyDescent="0.25">
      <c r="G161" s="39"/>
      <c r="H161" s="39"/>
    </row>
    <row r="162" spans="7:8" x14ac:dyDescent="0.25">
      <c r="G162" s="39"/>
      <c r="H162" s="39"/>
    </row>
    <row r="163" spans="7:8" x14ac:dyDescent="0.25">
      <c r="G163" s="39"/>
      <c r="H163" s="39"/>
    </row>
    <row r="164" spans="7:8" x14ac:dyDescent="0.25">
      <c r="G164" s="39"/>
      <c r="H164" s="39"/>
    </row>
    <row r="165" spans="7:8" x14ac:dyDescent="0.25">
      <c r="G165" s="39"/>
      <c r="H165" s="39"/>
    </row>
    <row r="166" spans="7:8" x14ac:dyDescent="0.25">
      <c r="G166" s="39"/>
      <c r="H166" s="39"/>
    </row>
    <row r="167" spans="7:8" x14ac:dyDescent="0.25">
      <c r="G167" s="39"/>
      <c r="H167" s="39"/>
    </row>
    <row r="168" spans="7:8" x14ac:dyDescent="0.25">
      <c r="G168" s="39"/>
      <c r="H168" s="39"/>
    </row>
    <row r="169" spans="7:8" x14ac:dyDescent="0.25">
      <c r="G169" s="39"/>
      <c r="H169" s="39"/>
    </row>
    <row r="170" spans="7:8" x14ac:dyDescent="0.25">
      <c r="G170" s="39"/>
      <c r="H170" s="39"/>
    </row>
    <row r="171" spans="7:8" x14ac:dyDescent="0.25">
      <c r="G171" s="39"/>
      <c r="H171" s="39"/>
    </row>
    <row r="172" spans="7:8" x14ac:dyDescent="0.25">
      <c r="G172" s="39"/>
      <c r="H172" s="39"/>
    </row>
    <row r="173" spans="7:8" x14ac:dyDescent="0.25">
      <c r="G173" s="39"/>
      <c r="H173" s="39"/>
    </row>
    <row r="174" spans="7:8" x14ac:dyDescent="0.25">
      <c r="G174" s="39"/>
      <c r="H174" s="39"/>
    </row>
    <row r="175" spans="7:8" x14ac:dyDescent="0.25">
      <c r="G175" s="39"/>
      <c r="H175" s="39"/>
    </row>
    <row r="176" spans="7:8" x14ac:dyDescent="0.25">
      <c r="G176" s="39"/>
      <c r="H176" s="39"/>
    </row>
    <row r="177" spans="7:8" x14ac:dyDescent="0.25">
      <c r="G177" s="39"/>
      <c r="H177" s="39"/>
    </row>
    <row r="178" spans="7:8" x14ac:dyDescent="0.25">
      <c r="G178" s="39"/>
      <c r="H178" s="39"/>
    </row>
    <row r="179" spans="7:8" x14ac:dyDescent="0.25">
      <c r="G179" s="39"/>
      <c r="H179" s="39"/>
    </row>
    <row r="180" spans="7:8" x14ac:dyDescent="0.25">
      <c r="G180" s="39"/>
      <c r="H180" s="39"/>
    </row>
    <row r="181" spans="7:8" x14ac:dyDescent="0.25">
      <c r="G181" s="39"/>
      <c r="H181" s="39"/>
    </row>
    <row r="182" spans="7:8" x14ac:dyDescent="0.25">
      <c r="G182" s="39"/>
      <c r="H182" s="39"/>
    </row>
    <row r="183" spans="7:8" x14ac:dyDescent="0.25">
      <c r="G183" s="39"/>
      <c r="H183" s="39"/>
    </row>
    <row r="184" spans="7:8" x14ac:dyDescent="0.25">
      <c r="G184" s="39"/>
      <c r="H184" s="39"/>
    </row>
    <row r="185" spans="7:8" x14ac:dyDescent="0.25">
      <c r="G185" s="39"/>
      <c r="H185" s="39"/>
    </row>
    <row r="186" spans="7:8" x14ac:dyDescent="0.25">
      <c r="G186" s="39"/>
      <c r="H186" s="39"/>
    </row>
    <row r="187" spans="7:8" x14ac:dyDescent="0.25">
      <c r="G187" s="39"/>
      <c r="H187" s="39"/>
    </row>
    <row r="188" spans="7:8" x14ac:dyDescent="0.25">
      <c r="G188" s="39"/>
      <c r="H188" s="39"/>
    </row>
    <row r="189" spans="7:8" x14ac:dyDescent="0.25">
      <c r="G189" s="39"/>
      <c r="H189" s="39"/>
    </row>
    <row r="190" spans="7:8" x14ac:dyDescent="0.25">
      <c r="G190" s="39"/>
      <c r="H190" s="39"/>
    </row>
    <row r="191" spans="7:8" x14ac:dyDescent="0.25">
      <c r="G191" s="39"/>
      <c r="H191" s="39"/>
    </row>
    <row r="192" spans="7:8" x14ac:dyDescent="0.25">
      <c r="G192" s="39"/>
      <c r="H192" s="39"/>
    </row>
    <row r="193" spans="7:8" x14ac:dyDescent="0.25">
      <c r="G193" s="39"/>
      <c r="H193" s="39"/>
    </row>
    <row r="194" spans="7:8" x14ac:dyDescent="0.25">
      <c r="G194" s="39"/>
      <c r="H194" s="39"/>
    </row>
    <row r="195" spans="7:8" x14ac:dyDescent="0.25">
      <c r="G195" s="39"/>
      <c r="H195" s="39"/>
    </row>
    <row r="196" spans="7:8" x14ac:dyDescent="0.25">
      <c r="G196" s="39"/>
      <c r="H196" s="39"/>
    </row>
    <row r="197" spans="7:8" x14ac:dyDescent="0.25">
      <c r="G197" s="39"/>
      <c r="H197" s="39"/>
    </row>
    <row r="198" spans="7:8" x14ac:dyDescent="0.25">
      <c r="G198" s="39"/>
      <c r="H198" s="39"/>
    </row>
    <row r="199" spans="7:8" x14ac:dyDescent="0.25">
      <c r="G199" s="39"/>
      <c r="H199" s="39"/>
    </row>
    <row r="200" spans="7:8" x14ac:dyDescent="0.25">
      <c r="G200" s="39"/>
      <c r="H200" s="39"/>
    </row>
    <row r="201" spans="7:8" x14ac:dyDescent="0.25">
      <c r="G201" s="39"/>
      <c r="H201" s="39"/>
    </row>
    <row r="202" spans="7:8" x14ac:dyDescent="0.25">
      <c r="G202" s="39"/>
      <c r="H202" s="39"/>
    </row>
    <row r="203" spans="7:8" x14ac:dyDescent="0.25">
      <c r="G203" s="39"/>
      <c r="H203" s="39"/>
    </row>
    <row r="204" spans="7:8" x14ac:dyDescent="0.25">
      <c r="G204" s="39"/>
      <c r="H204" s="39"/>
    </row>
    <row r="205" spans="7:8" x14ac:dyDescent="0.25">
      <c r="G205" s="39"/>
      <c r="H205" s="39"/>
    </row>
    <row r="206" spans="7:8" x14ac:dyDescent="0.25">
      <c r="G206" s="39"/>
      <c r="H206" s="39"/>
    </row>
    <row r="207" spans="7:8" x14ac:dyDescent="0.25">
      <c r="G207" s="39"/>
      <c r="H207" s="39"/>
    </row>
    <row r="208" spans="7:8" x14ac:dyDescent="0.25">
      <c r="G208" s="39"/>
      <c r="H208" s="39"/>
    </row>
    <row r="209" spans="7:8" x14ac:dyDescent="0.25">
      <c r="G209" s="39"/>
      <c r="H209" s="39"/>
    </row>
    <row r="210" spans="7:8" x14ac:dyDescent="0.25">
      <c r="G210" s="39"/>
      <c r="H210" s="39"/>
    </row>
    <row r="211" spans="7:8" x14ac:dyDescent="0.25">
      <c r="G211" s="39"/>
      <c r="H211" s="39"/>
    </row>
    <row r="212" spans="7:8" x14ac:dyDescent="0.25">
      <c r="G212" s="39"/>
      <c r="H212" s="39"/>
    </row>
    <row r="213" spans="7:8" x14ac:dyDescent="0.25">
      <c r="G213" s="39"/>
      <c r="H213" s="39"/>
    </row>
    <row r="214" spans="7:8" x14ac:dyDescent="0.25">
      <c r="G214" s="39"/>
      <c r="H214" s="39"/>
    </row>
    <row r="215" spans="7:8" x14ac:dyDescent="0.25">
      <c r="G215" s="39"/>
      <c r="H215" s="39"/>
    </row>
    <row r="216" spans="7:8" x14ac:dyDescent="0.25">
      <c r="G216" s="39"/>
      <c r="H216" s="39"/>
    </row>
    <row r="217" spans="7:8" x14ac:dyDescent="0.25">
      <c r="G217" s="39"/>
      <c r="H217" s="39"/>
    </row>
    <row r="218" spans="7:8" x14ac:dyDescent="0.25">
      <c r="G218" s="39"/>
      <c r="H218" s="39"/>
    </row>
    <row r="219" spans="7:8" x14ac:dyDescent="0.25">
      <c r="G219" s="39"/>
      <c r="H219" s="39"/>
    </row>
    <row r="220" spans="7:8" x14ac:dyDescent="0.25">
      <c r="G220" s="39"/>
      <c r="H220" s="39"/>
    </row>
    <row r="221" spans="7:8" x14ac:dyDescent="0.25">
      <c r="G221" s="39"/>
      <c r="H221" s="39"/>
    </row>
    <row r="222" spans="7:8" x14ac:dyDescent="0.25">
      <c r="G222" s="39"/>
      <c r="H222" s="39"/>
    </row>
  </sheetData>
  <mergeCells count="5">
    <mergeCell ref="G1:H1"/>
    <mergeCell ref="A5:A11"/>
    <mergeCell ref="B5:B11"/>
    <mergeCell ref="G2:H2"/>
    <mergeCell ref="A3:H3"/>
  </mergeCells>
  <pageMargins left="0.7" right="0.7" top="0.75" bottom="0.75" header="0.3" footer="0.3"/>
  <pageSetup paperSize="9" scale="6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C37"/>
  <sheetViews>
    <sheetView view="pageBreakPreview" zoomScale="84" zoomScaleNormal="100" zoomScaleSheetLayoutView="84" workbookViewId="0">
      <pane ySplit="4" topLeftCell="A5" activePane="bottomLeft" state="frozen"/>
      <selection pane="bottomLeft" activeCell="G33" sqref="G33"/>
    </sheetView>
  </sheetViews>
  <sheetFormatPr defaultRowHeight="27.75" customHeight="1" x14ac:dyDescent="0.2"/>
  <cols>
    <col min="1" max="1" width="9.140625" style="13"/>
    <col min="2" max="2" width="64.140625" style="14" customWidth="1"/>
    <col min="3" max="3" width="30.42578125" style="14" customWidth="1"/>
    <col min="4" max="16384" width="9.140625" style="13"/>
  </cols>
  <sheetData>
    <row r="1" spans="1:3" ht="57.75" customHeight="1" x14ac:dyDescent="0.2">
      <c r="B1" s="43"/>
      <c r="C1" s="44" t="s">
        <v>191</v>
      </c>
    </row>
    <row r="2" spans="1:3" ht="57" customHeight="1" x14ac:dyDescent="0.2">
      <c r="C2" s="44" t="s">
        <v>192</v>
      </c>
    </row>
    <row r="3" spans="1:3" ht="42" customHeight="1" x14ac:dyDescent="0.2">
      <c r="B3" s="59" t="s">
        <v>170</v>
      </c>
      <c r="C3" s="59"/>
    </row>
    <row r="4" spans="1:3" ht="27.75" customHeight="1" x14ac:dyDescent="0.2">
      <c r="A4" s="60" t="s">
        <v>169</v>
      </c>
      <c r="B4" s="60"/>
      <c r="C4" s="60"/>
    </row>
    <row r="5" spans="1:3" ht="14.25" customHeight="1" x14ac:dyDescent="0.2">
      <c r="A5" s="20" t="s">
        <v>155</v>
      </c>
      <c r="B5" s="19" t="s">
        <v>163</v>
      </c>
      <c r="C5" s="25" t="s">
        <v>164</v>
      </c>
    </row>
    <row r="6" spans="1:3" ht="14.25" customHeight="1" x14ac:dyDescent="0.25">
      <c r="A6" s="23">
        <v>7</v>
      </c>
      <c r="B6" s="17" t="s">
        <v>168</v>
      </c>
      <c r="C6" s="24">
        <v>0.7</v>
      </c>
    </row>
    <row r="7" spans="1:3" ht="31.5" customHeight="1" x14ac:dyDescent="0.25">
      <c r="A7" s="23">
        <v>14</v>
      </c>
      <c r="B7" s="22" t="s">
        <v>139</v>
      </c>
      <c r="C7" s="24">
        <v>1.3</v>
      </c>
    </row>
    <row r="8" spans="1:3" ht="28.5" customHeight="1" x14ac:dyDescent="0.25">
      <c r="A8" s="23">
        <v>15</v>
      </c>
      <c r="B8" s="22" t="s">
        <v>138</v>
      </c>
      <c r="C8" s="24">
        <v>1.3</v>
      </c>
    </row>
    <row r="9" spans="1:3" ht="45" x14ac:dyDescent="0.25">
      <c r="A9" s="23">
        <v>16</v>
      </c>
      <c r="B9" s="22" t="s">
        <v>137</v>
      </c>
      <c r="C9" s="24">
        <v>1.3</v>
      </c>
    </row>
    <row r="10" spans="1:3" ht="14.25" customHeight="1" x14ac:dyDescent="0.25">
      <c r="A10" s="23">
        <v>24</v>
      </c>
      <c r="B10" s="22" t="s">
        <v>129</v>
      </c>
      <c r="C10" s="24">
        <v>1.3</v>
      </c>
    </row>
    <row r="11" spans="1:3" ht="14.25" customHeight="1" x14ac:dyDescent="0.25">
      <c r="A11" s="23">
        <v>25</v>
      </c>
      <c r="B11" s="22" t="s">
        <v>128</v>
      </c>
      <c r="C11" s="24">
        <v>1.3</v>
      </c>
    </row>
    <row r="12" spans="1:3" ht="30" customHeight="1" x14ac:dyDescent="0.25">
      <c r="A12" s="23">
        <v>26</v>
      </c>
      <c r="B12" s="22" t="s">
        <v>127</v>
      </c>
      <c r="C12" s="24">
        <v>1.3</v>
      </c>
    </row>
    <row r="13" spans="1:3" ht="31.5" customHeight="1" x14ac:dyDescent="0.25">
      <c r="A13" s="23">
        <v>38</v>
      </c>
      <c r="B13" s="22" t="s">
        <v>115</v>
      </c>
      <c r="C13" s="24">
        <v>1.3</v>
      </c>
    </row>
    <row r="14" spans="1:3" ht="16.5" customHeight="1" x14ac:dyDescent="0.25">
      <c r="A14" s="23">
        <v>52</v>
      </c>
      <c r="B14" s="22" t="s">
        <v>101</v>
      </c>
      <c r="C14" s="24">
        <v>1.3</v>
      </c>
    </row>
    <row r="15" spans="1:3" ht="27" customHeight="1" x14ac:dyDescent="0.25">
      <c r="A15" s="23">
        <v>53</v>
      </c>
      <c r="B15" s="22" t="s">
        <v>100</v>
      </c>
      <c r="C15" s="24">
        <v>1.3</v>
      </c>
    </row>
    <row r="16" spans="1:3" ht="27" customHeight="1" x14ac:dyDescent="0.25">
      <c r="A16" s="23">
        <v>54</v>
      </c>
      <c r="B16" s="22" t="s">
        <v>99</v>
      </c>
      <c r="C16" s="24">
        <v>1.3</v>
      </c>
    </row>
    <row r="17" spans="1:3" ht="27" customHeight="1" x14ac:dyDescent="0.25">
      <c r="A17" s="23">
        <v>55</v>
      </c>
      <c r="B17" s="22" t="s">
        <v>98</v>
      </c>
      <c r="C17" s="24">
        <v>1.3</v>
      </c>
    </row>
    <row r="18" spans="1:3" ht="27" customHeight="1" x14ac:dyDescent="0.25">
      <c r="A18" s="23">
        <v>56</v>
      </c>
      <c r="B18" s="22" t="s">
        <v>97</v>
      </c>
      <c r="C18" s="24">
        <v>1.3</v>
      </c>
    </row>
    <row r="19" spans="1:3" ht="27" customHeight="1" x14ac:dyDescent="0.25">
      <c r="A19" s="23">
        <v>57</v>
      </c>
      <c r="B19" s="22" t="s">
        <v>96</v>
      </c>
      <c r="C19" s="24">
        <v>1.3</v>
      </c>
    </row>
    <row r="20" spans="1:3" ht="27" customHeight="1" x14ac:dyDescent="0.25">
      <c r="A20" s="23">
        <v>58</v>
      </c>
      <c r="B20" s="22" t="s">
        <v>95</v>
      </c>
      <c r="C20" s="24">
        <v>1.3</v>
      </c>
    </row>
    <row r="21" spans="1:3" ht="27" customHeight="1" x14ac:dyDescent="0.25">
      <c r="A21" s="23">
        <v>59</v>
      </c>
      <c r="B21" s="22" t="s">
        <v>94</v>
      </c>
      <c r="C21" s="24">
        <v>1.3</v>
      </c>
    </row>
    <row r="22" spans="1:3" ht="27" customHeight="1" x14ac:dyDescent="0.25">
      <c r="A22" s="23">
        <v>60</v>
      </c>
      <c r="B22" s="22" t="s">
        <v>93</v>
      </c>
      <c r="C22" s="24">
        <v>1.3</v>
      </c>
    </row>
    <row r="23" spans="1:3" ht="27" customHeight="1" x14ac:dyDescent="0.25">
      <c r="A23" s="23">
        <v>61</v>
      </c>
      <c r="B23" s="22" t="s">
        <v>92</v>
      </c>
      <c r="C23" s="24">
        <v>1.3</v>
      </c>
    </row>
    <row r="24" spans="1:3" ht="14.25" customHeight="1" x14ac:dyDescent="0.25">
      <c r="A24" s="23">
        <v>63</v>
      </c>
      <c r="B24" s="22" t="s">
        <v>90</v>
      </c>
      <c r="C24" s="24">
        <v>1.3</v>
      </c>
    </row>
    <row r="25" spans="1:3" ht="29.25" customHeight="1" x14ac:dyDescent="0.25">
      <c r="A25" s="23">
        <v>69</v>
      </c>
      <c r="B25" s="22" t="s">
        <v>84</v>
      </c>
      <c r="C25" s="24">
        <v>1.3</v>
      </c>
    </row>
    <row r="26" spans="1:3" ht="30" customHeight="1" x14ac:dyDescent="0.25">
      <c r="A26" s="23">
        <v>117</v>
      </c>
      <c r="B26" s="22" t="s">
        <v>36</v>
      </c>
      <c r="C26" s="24">
        <v>1.3</v>
      </c>
    </row>
    <row r="27" spans="1:3" ht="31.5" customHeight="1" x14ac:dyDescent="0.25">
      <c r="A27" s="23">
        <v>118</v>
      </c>
      <c r="B27" s="22" t="s">
        <v>35</v>
      </c>
      <c r="C27" s="24">
        <v>1.3</v>
      </c>
    </row>
    <row r="28" spans="1:3" ht="37.5" customHeight="1" x14ac:dyDescent="0.25">
      <c r="A28" s="23">
        <v>121</v>
      </c>
      <c r="B28" s="22" t="s">
        <v>167</v>
      </c>
      <c r="C28" s="21">
        <v>1.03</v>
      </c>
    </row>
    <row r="29" spans="1:3" ht="18.75" customHeight="1" x14ac:dyDescent="0.2">
      <c r="A29" s="58" t="s">
        <v>166</v>
      </c>
      <c r="B29" s="58"/>
      <c r="C29" s="58"/>
    </row>
    <row r="30" spans="1:3" ht="19.5" customHeight="1" x14ac:dyDescent="0.2">
      <c r="A30" s="56" t="s">
        <v>165</v>
      </c>
      <c r="B30" s="57"/>
      <c r="C30" s="53" t="s">
        <v>164</v>
      </c>
    </row>
    <row r="31" spans="1:3" ht="19.5" customHeight="1" x14ac:dyDescent="0.2">
      <c r="A31" s="20" t="s">
        <v>155</v>
      </c>
      <c r="B31" s="19" t="s">
        <v>163</v>
      </c>
      <c r="C31" s="54"/>
    </row>
    <row r="32" spans="1:3" ht="27.75" customHeight="1" x14ac:dyDescent="0.25">
      <c r="A32" s="18">
        <v>5</v>
      </c>
      <c r="B32" s="17" t="s">
        <v>148</v>
      </c>
      <c r="C32" s="55"/>
    </row>
    <row r="33" spans="1:3" ht="60" customHeight="1" x14ac:dyDescent="0.2">
      <c r="A33" s="50" t="s">
        <v>162</v>
      </c>
      <c r="B33" s="16" t="s">
        <v>161</v>
      </c>
      <c r="C33" s="15">
        <v>0.6</v>
      </c>
    </row>
    <row r="34" spans="1:3" ht="27.75" customHeight="1" x14ac:dyDescent="0.2">
      <c r="A34" s="51"/>
      <c r="B34" s="16" t="s">
        <v>160</v>
      </c>
      <c r="C34" s="15">
        <v>1</v>
      </c>
    </row>
    <row r="35" spans="1:3" ht="27.75" customHeight="1" x14ac:dyDescent="0.2">
      <c r="A35" s="51"/>
      <c r="B35" s="16" t="s">
        <v>159</v>
      </c>
      <c r="C35" s="15">
        <v>1</v>
      </c>
    </row>
    <row r="36" spans="1:3" ht="27.75" customHeight="1" x14ac:dyDescent="0.2">
      <c r="A36" s="51"/>
      <c r="B36" s="16" t="s">
        <v>158</v>
      </c>
      <c r="C36" s="15">
        <v>1.1000000000000001</v>
      </c>
    </row>
    <row r="37" spans="1:3" ht="27.75" customHeight="1" x14ac:dyDescent="0.2">
      <c r="A37" s="52"/>
      <c r="B37" s="16" t="s">
        <v>157</v>
      </c>
      <c r="C37" s="15">
        <v>0.19</v>
      </c>
    </row>
  </sheetData>
  <mergeCells count="6">
    <mergeCell ref="A33:A37"/>
    <mergeCell ref="C30:C32"/>
    <mergeCell ref="A30:B30"/>
    <mergeCell ref="A29:C29"/>
    <mergeCell ref="B3:C3"/>
    <mergeCell ref="A4:C4"/>
  </mergeCells>
  <pageMargins left="0.74803149606299213" right="0.55118110236220474" top="0.59055118110236227" bottom="0.59055118110236227" header="0.51181102362204722" footer="0.51181102362204722"/>
  <pageSetup paperSize="9" scale="85" orientation="portrait" r:id="rId1"/>
  <headerFooter alignWithMargins="0"/>
  <rowBreaks count="1" manualBreakCount="1">
    <brk id="28" max="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E147"/>
  <sheetViews>
    <sheetView view="pageBreakPreview" zoomScale="110" zoomScaleNormal="100" zoomScaleSheetLayoutView="110" workbookViewId="0">
      <pane ySplit="4" topLeftCell="A83" activePane="bottomLeft" state="frozen"/>
      <selection pane="bottomLeft" activeCell="D86" sqref="D86"/>
    </sheetView>
  </sheetViews>
  <sheetFormatPr defaultColWidth="8.85546875" defaultRowHeight="15" x14ac:dyDescent="0.2"/>
  <cols>
    <col min="1" max="1" width="9.140625" style="1" customWidth="1"/>
    <col min="2" max="2" width="77.5703125" style="1" customWidth="1"/>
    <col min="3" max="3" width="18.5703125" style="3" hidden="1" customWidth="1"/>
    <col min="4" max="4" width="30" style="3" customWidth="1"/>
    <col min="5" max="5" width="2.85546875" style="2" customWidth="1"/>
    <col min="6" max="16384" width="8.85546875" style="1"/>
  </cols>
  <sheetData>
    <row r="1" spans="1:5" ht="73.5" customHeight="1" x14ac:dyDescent="0.2">
      <c r="C1" s="45" t="s">
        <v>189</v>
      </c>
      <c r="D1" s="45"/>
    </row>
    <row r="2" spans="1:5" ht="57" customHeight="1" x14ac:dyDescent="0.2">
      <c r="B2" s="61" t="s">
        <v>156</v>
      </c>
      <c r="C2" s="61"/>
      <c r="D2" s="61"/>
    </row>
    <row r="3" spans="1:5" s="7" customFormat="1" ht="27.75" customHeight="1" x14ac:dyDescent="0.25">
      <c r="A3" s="62" t="s">
        <v>193</v>
      </c>
      <c r="B3" s="62"/>
      <c r="C3" s="62"/>
      <c r="D3" s="62"/>
      <c r="E3" s="10"/>
    </row>
    <row r="4" spans="1:5" s="7" customFormat="1" ht="21.75" customHeight="1" x14ac:dyDescent="0.25">
      <c r="A4" s="12" t="s">
        <v>155</v>
      </c>
      <c r="B4" s="11" t="s">
        <v>154</v>
      </c>
      <c r="C4" s="26">
        <v>11154.9</v>
      </c>
      <c r="D4" s="11" t="s">
        <v>153</v>
      </c>
      <c r="E4" s="10"/>
    </row>
    <row r="5" spans="1:5" ht="15.75" x14ac:dyDescent="0.25">
      <c r="A5" s="6">
        <v>1</v>
      </c>
      <c r="B5" s="5" t="s">
        <v>152</v>
      </c>
      <c r="C5" s="4">
        <v>0.83</v>
      </c>
      <c r="D5" s="4">
        <f t="shared" ref="D5:D10" si="0">$C$4*C5</f>
        <v>9258.57</v>
      </c>
      <c r="E5" s="1"/>
    </row>
    <row r="6" spans="1:5" ht="15.75" x14ac:dyDescent="0.25">
      <c r="A6" s="6">
        <v>2</v>
      </c>
      <c r="B6" s="5" t="s">
        <v>151</v>
      </c>
      <c r="C6" s="4">
        <v>0.66</v>
      </c>
      <c r="D6" s="4">
        <f t="shared" si="0"/>
        <v>7362.23</v>
      </c>
      <c r="E6" s="1"/>
    </row>
    <row r="7" spans="1:5" ht="15.75" x14ac:dyDescent="0.25">
      <c r="A7" s="6">
        <v>3</v>
      </c>
      <c r="B7" s="5" t="s">
        <v>150</v>
      </c>
      <c r="C7" s="4">
        <v>0.71</v>
      </c>
      <c r="D7" s="4">
        <f t="shared" si="0"/>
        <v>7919.98</v>
      </c>
      <c r="E7" s="1"/>
    </row>
    <row r="8" spans="1:5" ht="15.75" x14ac:dyDescent="0.25">
      <c r="A8" s="6">
        <v>4</v>
      </c>
      <c r="B8" s="5" t="s">
        <v>149</v>
      </c>
      <c r="C8" s="4">
        <v>1.06</v>
      </c>
      <c r="D8" s="4">
        <f t="shared" si="0"/>
        <v>11824.19</v>
      </c>
      <c r="E8" s="1"/>
    </row>
    <row r="9" spans="1:5" ht="15.75" x14ac:dyDescent="0.25">
      <c r="A9" s="6">
        <v>5</v>
      </c>
      <c r="B9" s="5" t="s">
        <v>148</v>
      </c>
      <c r="C9" s="4">
        <v>9.83</v>
      </c>
      <c r="D9" s="4">
        <f t="shared" si="0"/>
        <v>109652.67</v>
      </c>
    </row>
    <row r="10" spans="1:5" ht="15.75" x14ac:dyDescent="0.25">
      <c r="A10" s="6">
        <v>6</v>
      </c>
      <c r="B10" s="5" t="s">
        <v>147</v>
      </c>
      <c r="C10" s="4">
        <v>0.33</v>
      </c>
      <c r="D10" s="4">
        <f t="shared" si="0"/>
        <v>3681.12</v>
      </c>
      <c r="E10" s="1"/>
    </row>
    <row r="11" spans="1:5" ht="15.75" x14ac:dyDescent="0.25">
      <c r="A11" s="6">
        <v>7</v>
      </c>
      <c r="B11" s="5" t="s">
        <v>146</v>
      </c>
      <c r="C11" s="4">
        <v>1.04</v>
      </c>
      <c r="D11" s="4">
        <f>$C$4*C11*0.7</f>
        <v>8120.77</v>
      </c>
      <c r="E11" s="1" t="s">
        <v>14</v>
      </c>
    </row>
    <row r="12" spans="1:5" ht="15.75" x14ac:dyDescent="0.25">
      <c r="A12" s="6">
        <v>8</v>
      </c>
      <c r="B12" s="5" t="s">
        <v>145</v>
      </c>
      <c r="C12" s="4">
        <v>0.98</v>
      </c>
      <c r="D12" s="4">
        <f t="shared" ref="D12:D17" si="1">$C$4*C12</f>
        <v>10931.8</v>
      </c>
      <c r="E12" s="1"/>
    </row>
    <row r="13" spans="1:5" ht="15.75" x14ac:dyDescent="0.25">
      <c r="A13" s="6">
        <v>9</v>
      </c>
      <c r="B13" s="5" t="s">
        <v>144</v>
      </c>
      <c r="C13" s="4">
        <v>0.89</v>
      </c>
      <c r="D13" s="4">
        <f t="shared" si="1"/>
        <v>9927.86</v>
      </c>
      <c r="E13" s="1"/>
    </row>
    <row r="14" spans="1:5" ht="15.75" x14ac:dyDescent="0.25">
      <c r="A14" s="6">
        <v>10</v>
      </c>
      <c r="B14" s="5" t="s">
        <v>143</v>
      </c>
      <c r="C14" s="4">
        <v>0.91</v>
      </c>
      <c r="D14" s="4">
        <f t="shared" si="1"/>
        <v>10150.959999999999</v>
      </c>
      <c r="E14" s="1"/>
    </row>
    <row r="15" spans="1:5" ht="15.75" x14ac:dyDescent="0.25">
      <c r="A15" s="6">
        <v>11</v>
      </c>
      <c r="B15" s="5" t="s">
        <v>142</v>
      </c>
      <c r="C15" s="4">
        <v>2.41</v>
      </c>
      <c r="D15" s="4">
        <f t="shared" si="1"/>
        <v>26883.31</v>
      </c>
      <c r="E15" s="1"/>
    </row>
    <row r="16" spans="1:5" ht="15.75" x14ac:dyDescent="0.25">
      <c r="A16" s="6">
        <v>12</v>
      </c>
      <c r="B16" s="5" t="s">
        <v>141</v>
      </c>
      <c r="C16" s="4">
        <v>1.54</v>
      </c>
      <c r="D16" s="4">
        <f t="shared" si="1"/>
        <v>17178.55</v>
      </c>
      <c r="E16" s="1"/>
    </row>
    <row r="17" spans="1:5" ht="15.75" x14ac:dyDescent="0.25">
      <c r="A17" s="6">
        <v>13</v>
      </c>
      <c r="B17" s="5" t="s">
        <v>140</v>
      </c>
      <c r="C17" s="4">
        <v>0.98</v>
      </c>
      <c r="D17" s="4">
        <f t="shared" si="1"/>
        <v>10931.8</v>
      </c>
      <c r="E17" s="1"/>
    </row>
    <row r="18" spans="1:5" ht="15.75" x14ac:dyDescent="0.25">
      <c r="A18" s="6">
        <v>14</v>
      </c>
      <c r="B18" s="5" t="s">
        <v>139</v>
      </c>
      <c r="C18" s="4">
        <v>14.23</v>
      </c>
      <c r="D18" s="4">
        <f>$C$4*C18*1.3</f>
        <v>206354.5</v>
      </c>
      <c r="E18" s="2" t="s">
        <v>14</v>
      </c>
    </row>
    <row r="19" spans="1:5" ht="30" x14ac:dyDescent="0.25">
      <c r="A19" s="6">
        <v>15</v>
      </c>
      <c r="B19" s="5" t="s">
        <v>138</v>
      </c>
      <c r="C19" s="4">
        <v>10.34</v>
      </c>
      <c r="D19" s="4">
        <f>$C$4*C19*1.3</f>
        <v>149944.17000000001</v>
      </c>
      <c r="E19" s="2" t="s">
        <v>14</v>
      </c>
    </row>
    <row r="20" spans="1:5" ht="30" x14ac:dyDescent="0.25">
      <c r="A20" s="6">
        <v>16</v>
      </c>
      <c r="B20" s="5" t="s">
        <v>137</v>
      </c>
      <c r="C20" s="4">
        <v>7.95</v>
      </c>
      <c r="D20" s="4">
        <f>$C$4*C20*1.3</f>
        <v>115285.89</v>
      </c>
      <c r="E20" s="2" t="s">
        <v>14</v>
      </c>
    </row>
    <row r="21" spans="1:5" ht="15.75" x14ac:dyDescent="0.25">
      <c r="A21" s="6">
        <v>17</v>
      </c>
      <c r="B21" s="5" t="s">
        <v>136</v>
      </c>
      <c r="C21" s="4">
        <v>1.38</v>
      </c>
      <c r="D21" s="4">
        <f t="shared" ref="D21:D27" si="2">$C$4*C21</f>
        <v>15393.76</v>
      </c>
      <c r="E21" s="1"/>
    </row>
    <row r="22" spans="1:5" ht="15.75" x14ac:dyDescent="0.25">
      <c r="A22" s="6">
        <v>18</v>
      </c>
      <c r="B22" s="5" t="s">
        <v>135</v>
      </c>
      <c r="C22" s="4">
        <v>2.09</v>
      </c>
      <c r="D22" s="4">
        <f t="shared" si="2"/>
        <v>23313.74</v>
      </c>
      <c r="E22" s="1"/>
    </row>
    <row r="23" spans="1:5" ht="15.75" x14ac:dyDescent="0.25">
      <c r="A23" s="6">
        <v>19</v>
      </c>
      <c r="B23" s="5" t="s">
        <v>134</v>
      </c>
      <c r="C23" s="4">
        <v>1.6</v>
      </c>
      <c r="D23" s="4">
        <f t="shared" si="2"/>
        <v>17847.84</v>
      </c>
      <c r="E23" s="1"/>
    </row>
    <row r="24" spans="1:5" ht="15.75" x14ac:dyDescent="0.25">
      <c r="A24" s="6">
        <v>20</v>
      </c>
      <c r="B24" s="5" t="s">
        <v>133</v>
      </c>
      <c r="C24" s="4">
        <v>1.49</v>
      </c>
      <c r="D24" s="4">
        <f t="shared" si="2"/>
        <v>16620.8</v>
      </c>
      <c r="E24" s="1"/>
    </row>
    <row r="25" spans="1:5" ht="15.75" x14ac:dyDescent="0.25">
      <c r="A25" s="6">
        <v>21</v>
      </c>
      <c r="B25" s="5" t="s">
        <v>132</v>
      </c>
      <c r="C25" s="4">
        <v>1.36</v>
      </c>
      <c r="D25" s="4">
        <f t="shared" si="2"/>
        <v>15170.66</v>
      </c>
      <c r="E25" s="1"/>
    </row>
    <row r="26" spans="1:5" ht="15.75" x14ac:dyDescent="0.25">
      <c r="A26" s="6">
        <v>22</v>
      </c>
      <c r="B26" s="5" t="s">
        <v>131</v>
      </c>
      <c r="C26" s="4">
        <v>2.75</v>
      </c>
      <c r="D26" s="4">
        <f t="shared" si="2"/>
        <v>30675.98</v>
      </c>
      <c r="E26" s="1"/>
    </row>
    <row r="27" spans="1:5" ht="30" x14ac:dyDescent="0.25">
      <c r="A27" s="6">
        <v>23</v>
      </c>
      <c r="B27" s="5" t="s">
        <v>130</v>
      </c>
      <c r="C27" s="4">
        <v>1.1000000000000001</v>
      </c>
      <c r="D27" s="4">
        <f t="shared" si="2"/>
        <v>12270.39</v>
      </c>
      <c r="E27" s="1"/>
    </row>
    <row r="28" spans="1:5" ht="30" x14ac:dyDescent="0.25">
      <c r="A28" s="6">
        <v>24</v>
      </c>
      <c r="B28" s="5" t="s">
        <v>129</v>
      </c>
      <c r="C28" s="4">
        <v>9</v>
      </c>
      <c r="D28" s="4">
        <f>$C$4*C28*1.3</f>
        <v>130512.33</v>
      </c>
      <c r="E28" s="2" t="s">
        <v>14</v>
      </c>
    </row>
    <row r="29" spans="1:5" ht="30" x14ac:dyDescent="0.25">
      <c r="A29" s="6">
        <v>25</v>
      </c>
      <c r="B29" s="5" t="s">
        <v>128</v>
      </c>
      <c r="C29" s="4">
        <v>4.9000000000000004</v>
      </c>
      <c r="D29" s="4">
        <f>$C$4*C29*1.3</f>
        <v>71056.710000000006</v>
      </c>
      <c r="E29" s="2" t="s">
        <v>14</v>
      </c>
    </row>
    <row r="30" spans="1:5" ht="30" x14ac:dyDescent="0.25">
      <c r="A30" s="6">
        <v>26</v>
      </c>
      <c r="B30" s="5" t="s">
        <v>127</v>
      </c>
      <c r="C30" s="4">
        <v>22.2</v>
      </c>
      <c r="D30" s="4">
        <f>$C$4*C30*1.3</f>
        <v>321930.40999999997</v>
      </c>
      <c r="E30" s="2" t="s">
        <v>14</v>
      </c>
    </row>
    <row r="31" spans="1:5" ht="15.75" x14ac:dyDescent="0.25">
      <c r="A31" s="6">
        <v>27</v>
      </c>
      <c r="B31" s="5" t="s">
        <v>126</v>
      </c>
      <c r="C31" s="4">
        <v>0.97</v>
      </c>
      <c r="D31" s="4">
        <f t="shared" ref="D31:D41" si="3">$C$4*C31</f>
        <v>10820.25</v>
      </c>
      <c r="E31" s="1"/>
    </row>
    <row r="32" spans="1:5" ht="15.75" x14ac:dyDescent="0.25">
      <c r="A32" s="6">
        <v>28</v>
      </c>
      <c r="B32" s="5" t="s">
        <v>125</v>
      </c>
      <c r="C32" s="4">
        <v>1.1599999999999999</v>
      </c>
      <c r="D32" s="4">
        <f t="shared" si="3"/>
        <v>12939.68</v>
      </c>
      <c r="E32" s="1"/>
    </row>
    <row r="33" spans="1:5" ht="15.75" x14ac:dyDescent="0.25">
      <c r="A33" s="6">
        <v>29</v>
      </c>
      <c r="B33" s="5" t="s">
        <v>124</v>
      </c>
      <c r="C33" s="4">
        <v>0.97</v>
      </c>
      <c r="D33" s="4">
        <f t="shared" si="3"/>
        <v>10820.25</v>
      </c>
      <c r="E33" s="1"/>
    </row>
    <row r="34" spans="1:5" ht="15.75" x14ac:dyDescent="0.25">
      <c r="A34" s="6">
        <v>30</v>
      </c>
      <c r="B34" s="5" t="s">
        <v>123</v>
      </c>
      <c r="C34" s="4">
        <v>0.52</v>
      </c>
      <c r="D34" s="4">
        <f t="shared" si="3"/>
        <v>5800.55</v>
      </c>
      <c r="E34" s="1"/>
    </row>
    <row r="35" spans="1:5" ht="15.75" x14ac:dyDescent="0.25">
      <c r="A35" s="6">
        <v>31</v>
      </c>
      <c r="B35" s="5" t="s">
        <v>122</v>
      </c>
      <c r="C35" s="4">
        <v>0.65</v>
      </c>
      <c r="D35" s="4">
        <f t="shared" si="3"/>
        <v>7250.69</v>
      </c>
      <c r="E35" s="1"/>
    </row>
    <row r="36" spans="1:5" ht="15.75" x14ac:dyDescent="0.25">
      <c r="A36" s="6">
        <v>32</v>
      </c>
      <c r="B36" s="5" t="s">
        <v>121</v>
      </c>
      <c r="C36" s="4">
        <v>0.8</v>
      </c>
      <c r="D36" s="4">
        <f t="shared" si="3"/>
        <v>8923.92</v>
      </c>
      <c r="E36" s="1"/>
    </row>
    <row r="37" spans="1:5" ht="15.75" x14ac:dyDescent="0.25">
      <c r="A37" s="6">
        <v>33</v>
      </c>
      <c r="B37" s="5" t="s">
        <v>120</v>
      </c>
      <c r="C37" s="4">
        <v>3.39</v>
      </c>
      <c r="D37" s="4">
        <f t="shared" si="3"/>
        <v>37815.11</v>
      </c>
      <c r="E37" s="1"/>
    </row>
    <row r="38" spans="1:5" ht="53.25" customHeight="1" x14ac:dyDescent="0.25">
      <c r="A38" s="6">
        <v>34</v>
      </c>
      <c r="B38" s="5" t="s">
        <v>119</v>
      </c>
      <c r="C38" s="4">
        <v>5.07</v>
      </c>
      <c r="D38" s="4">
        <f t="shared" si="3"/>
        <v>56555.34</v>
      </c>
      <c r="E38" s="1"/>
    </row>
    <row r="39" spans="1:5" ht="15.75" x14ac:dyDescent="0.25">
      <c r="A39" s="6">
        <v>35</v>
      </c>
      <c r="B39" s="5" t="s">
        <v>118</v>
      </c>
      <c r="C39" s="4">
        <v>1.53</v>
      </c>
      <c r="D39" s="4">
        <f t="shared" si="3"/>
        <v>17067</v>
      </c>
      <c r="E39" s="1"/>
    </row>
    <row r="40" spans="1:5" ht="15.75" x14ac:dyDescent="0.25">
      <c r="A40" s="6">
        <v>36</v>
      </c>
      <c r="B40" s="5" t="s">
        <v>117</v>
      </c>
      <c r="C40" s="4">
        <v>3.17</v>
      </c>
      <c r="D40" s="4">
        <f t="shared" si="3"/>
        <v>35361.03</v>
      </c>
      <c r="E40" s="1"/>
    </row>
    <row r="41" spans="1:5" ht="15.75" x14ac:dyDescent="0.25">
      <c r="A41" s="6">
        <v>37</v>
      </c>
      <c r="B41" s="5" t="s">
        <v>116</v>
      </c>
      <c r="C41" s="4">
        <v>0.98</v>
      </c>
      <c r="D41" s="4">
        <f t="shared" si="3"/>
        <v>10931.8</v>
      </c>
      <c r="E41" s="1"/>
    </row>
    <row r="42" spans="1:5" ht="15.75" x14ac:dyDescent="0.25">
      <c r="A42" s="6">
        <v>38</v>
      </c>
      <c r="B42" s="5" t="s">
        <v>115</v>
      </c>
      <c r="C42" s="4">
        <v>2.79</v>
      </c>
      <c r="D42" s="4">
        <f>$C$4*C42*1.3</f>
        <v>40458.82</v>
      </c>
      <c r="E42" s="2" t="s">
        <v>14</v>
      </c>
    </row>
    <row r="43" spans="1:5" ht="30" x14ac:dyDescent="0.25">
      <c r="A43" s="6">
        <v>39</v>
      </c>
      <c r="B43" s="5" t="s">
        <v>114</v>
      </c>
      <c r="C43" s="4">
        <v>0.94</v>
      </c>
      <c r="D43" s="4">
        <f t="shared" ref="D43:D55" si="4">$C$4*C43</f>
        <v>10485.61</v>
      </c>
      <c r="E43" s="1"/>
    </row>
    <row r="44" spans="1:5" ht="15.75" x14ac:dyDescent="0.25">
      <c r="A44" s="6">
        <v>40</v>
      </c>
      <c r="B44" s="5" t="s">
        <v>113</v>
      </c>
      <c r="C44" s="4">
        <v>2.57</v>
      </c>
      <c r="D44" s="4">
        <f t="shared" si="4"/>
        <v>28668.09</v>
      </c>
      <c r="E44" s="1"/>
    </row>
    <row r="45" spans="1:5" ht="15.75" x14ac:dyDescent="0.25">
      <c r="A45" s="6">
        <v>41</v>
      </c>
      <c r="B45" s="5" t="s">
        <v>112</v>
      </c>
      <c r="C45" s="4">
        <v>1.79</v>
      </c>
      <c r="D45" s="4">
        <f t="shared" si="4"/>
        <v>19967.27</v>
      </c>
      <c r="E45" s="1"/>
    </row>
    <row r="46" spans="1:5" ht="15.75" x14ac:dyDescent="0.25">
      <c r="A46" s="6">
        <v>42</v>
      </c>
      <c r="B46" s="5" t="s">
        <v>111</v>
      </c>
      <c r="C46" s="4">
        <v>1.6</v>
      </c>
      <c r="D46" s="4">
        <f t="shared" si="4"/>
        <v>17847.84</v>
      </c>
      <c r="E46" s="1"/>
    </row>
    <row r="47" spans="1:5" ht="15.75" x14ac:dyDescent="0.25">
      <c r="A47" s="6">
        <v>43</v>
      </c>
      <c r="B47" s="5" t="s">
        <v>110</v>
      </c>
      <c r="C47" s="4">
        <v>3.25</v>
      </c>
      <c r="D47" s="4">
        <f t="shared" si="4"/>
        <v>36253.43</v>
      </c>
      <c r="E47" s="1"/>
    </row>
    <row r="48" spans="1:5" ht="15.75" x14ac:dyDescent="0.25">
      <c r="A48" s="6">
        <v>44</v>
      </c>
      <c r="B48" s="5" t="s">
        <v>109</v>
      </c>
      <c r="C48" s="4">
        <v>3.18</v>
      </c>
      <c r="D48" s="4">
        <f t="shared" si="4"/>
        <v>35472.58</v>
      </c>
      <c r="E48" s="1"/>
    </row>
    <row r="49" spans="1:5" ht="15.75" x14ac:dyDescent="0.25">
      <c r="A49" s="6">
        <v>45</v>
      </c>
      <c r="B49" s="5" t="s">
        <v>108</v>
      </c>
      <c r="C49" s="4">
        <v>0.8</v>
      </c>
      <c r="D49" s="4">
        <f t="shared" si="4"/>
        <v>8923.92</v>
      </c>
      <c r="E49" s="1"/>
    </row>
    <row r="50" spans="1:5" ht="15.75" x14ac:dyDescent="0.25">
      <c r="A50" s="6">
        <v>46</v>
      </c>
      <c r="B50" s="5" t="s">
        <v>107</v>
      </c>
      <c r="C50" s="4">
        <v>3.64</v>
      </c>
      <c r="D50" s="4">
        <f t="shared" si="4"/>
        <v>40603.839999999997</v>
      </c>
      <c r="E50" s="1"/>
    </row>
    <row r="51" spans="1:5" ht="15.75" x14ac:dyDescent="0.25">
      <c r="A51" s="6">
        <v>47</v>
      </c>
      <c r="B51" s="5" t="s">
        <v>106</v>
      </c>
      <c r="C51" s="4">
        <v>4.0199999999999996</v>
      </c>
      <c r="D51" s="4">
        <f t="shared" si="4"/>
        <v>44842.7</v>
      </c>
      <c r="E51" s="1"/>
    </row>
    <row r="52" spans="1:5" ht="15.75" x14ac:dyDescent="0.25">
      <c r="A52" s="6">
        <v>48</v>
      </c>
      <c r="B52" s="5" t="s">
        <v>105</v>
      </c>
      <c r="C52" s="4">
        <v>6.42</v>
      </c>
      <c r="D52" s="4">
        <f t="shared" si="4"/>
        <v>71614.460000000006</v>
      </c>
      <c r="E52" s="1"/>
    </row>
    <row r="53" spans="1:5" ht="15.75" x14ac:dyDescent="0.25">
      <c r="A53" s="6">
        <v>49</v>
      </c>
      <c r="B53" s="5" t="s">
        <v>104</v>
      </c>
      <c r="C53" s="4">
        <v>2.35</v>
      </c>
      <c r="D53" s="4">
        <f t="shared" si="4"/>
        <v>26214.02</v>
      </c>
      <c r="E53" s="1"/>
    </row>
    <row r="54" spans="1:5" ht="15.75" x14ac:dyDescent="0.25">
      <c r="A54" s="6">
        <v>50</v>
      </c>
      <c r="B54" s="5" t="s">
        <v>103</v>
      </c>
      <c r="C54" s="4">
        <v>2.48</v>
      </c>
      <c r="D54" s="4">
        <f t="shared" si="4"/>
        <v>27664.15</v>
      </c>
      <c r="E54" s="1"/>
    </row>
    <row r="55" spans="1:5" ht="30" x14ac:dyDescent="0.25">
      <c r="A55" s="6">
        <v>51</v>
      </c>
      <c r="B55" s="5" t="s">
        <v>102</v>
      </c>
      <c r="C55" s="4">
        <v>0.4</v>
      </c>
      <c r="D55" s="4">
        <f t="shared" si="4"/>
        <v>4461.96</v>
      </c>
      <c r="E55" s="1"/>
    </row>
    <row r="56" spans="1:5" ht="15.75" x14ac:dyDescent="0.25">
      <c r="A56" s="6">
        <v>52</v>
      </c>
      <c r="B56" s="5" t="s">
        <v>101</v>
      </c>
      <c r="C56" s="4">
        <v>7.77</v>
      </c>
      <c r="D56" s="4">
        <f t="shared" ref="D56:D65" si="5">$C$4*C56*1.3</f>
        <v>112675.64</v>
      </c>
      <c r="E56" s="2" t="s">
        <v>14</v>
      </c>
    </row>
    <row r="57" spans="1:5" ht="30" x14ac:dyDescent="0.25">
      <c r="A57" s="6">
        <v>53</v>
      </c>
      <c r="B57" s="5" t="s">
        <v>100</v>
      </c>
      <c r="C57" s="4">
        <v>6.3</v>
      </c>
      <c r="D57" s="4">
        <f t="shared" si="5"/>
        <v>91358.63</v>
      </c>
      <c r="E57" s="2" t="s">
        <v>14</v>
      </c>
    </row>
    <row r="58" spans="1:5" ht="30" x14ac:dyDescent="0.25">
      <c r="A58" s="6">
        <v>54</v>
      </c>
      <c r="B58" s="5" t="s">
        <v>99</v>
      </c>
      <c r="C58" s="4">
        <v>0.45</v>
      </c>
      <c r="D58" s="4">
        <f t="shared" si="5"/>
        <v>6525.62</v>
      </c>
      <c r="E58" s="2" t="s">
        <v>14</v>
      </c>
    </row>
    <row r="59" spans="1:5" ht="30" x14ac:dyDescent="0.25">
      <c r="A59" s="6">
        <v>55</v>
      </c>
      <c r="B59" s="5" t="s">
        <v>98</v>
      </c>
      <c r="C59" s="4">
        <v>1.2</v>
      </c>
      <c r="D59" s="4">
        <f t="shared" si="5"/>
        <v>17401.64</v>
      </c>
      <c r="E59" s="2" t="s">
        <v>14</v>
      </c>
    </row>
    <row r="60" spans="1:5" ht="30" x14ac:dyDescent="0.25">
      <c r="A60" s="6">
        <v>56</v>
      </c>
      <c r="B60" s="5" t="s">
        <v>97</v>
      </c>
      <c r="C60" s="4">
        <v>2.19</v>
      </c>
      <c r="D60" s="4">
        <f t="shared" si="5"/>
        <v>31758</v>
      </c>
      <c r="E60" s="2" t="s">
        <v>14</v>
      </c>
    </row>
    <row r="61" spans="1:5" ht="30" x14ac:dyDescent="0.25">
      <c r="A61" s="6">
        <v>57</v>
      </c>
      <c r="B61" s="5" t="s">
        <v>96</v>
      </c>
      <c r="C61" s="4">
        <v>3.65</v>
      </c>
      <c r="D61" s="4">
        <f t="shared" si="5"/>
        <v>52930</v>
      </c>
      <c r="E61" s="2" t="s">
        <v>14</v>
      </c>
    </row>
    <row r="62" spans="1:5" ht="30" x14ac:dyDescent="0.25">
      <c r="A62" s="6">
        <v>58</v>
      </c>
      <c r="B62" s="5" t="s">
        <v>95</v>
      </c>
      <c r="C62" s="4">
        <v>5.05</v>
      </c>
      <c r="D62" s="4">
        <f t="shared" si="5"/>
        <v>73231.92</v>
      </c>
      <c r="E62" s="2" t="s">
        <v>14</v>
      </c>
    </row>
    <row r="63" spans="1:5" ht="30" x14ac:dyDescent="0.25">
      <c r="A63" s="6">
        <v>59</v>
      </c>
      <c r="B63" s="5" t="s">
        <v>94</v>
      </c>
      <c r="C63" s="4">
        <v>7.06</v>
      </c>
      <c r="D63" s="4">
        <f t="shared" si="5"/>
        <v>102379.67</v>
      </c>
      <c r="E63" s="2" t="s">
        <v>14</v>
      </c>
    </row>
    <row r="64" spans="1:5" ht="30" x14ac:dyDescent="0.25">
      <c r="A64" s="6">
        <v>60</v>
      </c>
      <c r="B64" s="5" t="s">
        <v>93</v>
      </c>
      <c r="C64" s="4">
        <v>8.92</v>
      </c>
      <c r="D64" s="4">
        <f t="shared" si="5"/>
        <v>129352.22</v>
      </c>
      <c r="E64" s="2" t="s">
        <v>14</v>
      </c>
    </row>
    <row r="65" spans="1:5" ht="30" x14ac:dyDescent="0.25">
      <c r="A65" s="6">
        <v>61</v>
      </c>
      <c r="B65" s="9" t="s">
        <v>92</v>
      </c>
      <c r="C65" s="4">
        <v>18.440000000000001</v>
      </c>
      <c r="D65" s="4">
        <f t="shared" si="5"/>
        <v>267405.26</v>
      </c>
      <c r="E65" s="2" t="s">
        <v>14</v>
      </c>
    </row>
    <row r="66" spans="1:5" ht="30" x14ac:dyDescent="0.25">
      <c r="A66" s="6">
        <v>62</v>
      </c>
      <c r="B66" s="5" t="s">
        <v>91</v>
      </c>
      <c r="C66" s="4">
        <v>3.73</v>
      </c>
      <c r="D66" s="4">
        <f>$C$4*C66</f>
        <v>41607.78</v>
      </c>
      <c r="E66" s="1"/>
    </row>
    <row r="67" spans="1:5" ht="45" x14ac:dyDescent="0.25">
      <c r="A67" s="6">
        <v>63</v>
      </c>
      <c r="B67" s="5" t="s">
        <v>90</v>
      </c>
      <c r="C67" s="4">
        <v>14.41</v>
      </c>
      <c r="D67" s="4">
        <f>$C$4*C67*1.3</f>
        <v>208964.74</v>
      </c>
      <c r="E67" s="2" t="s">
        <v>14</v>
      </c>
    </row>
    <row r="68" spans="1:5" ht="15.75" x14ac:dyDescent="0.25">
      <c r="A68" s="6">
        <v>64</v>
      </c>
      <c r="B68" s="5" t="s">
        <v>89</v>
      </c>
      <c r="C68" s="4">
        <v>0.74</v>
      </c>
      <c r="D68" s="4">
        <f>$C$4*C68</f>
        <v>8254.6299999999992</v>
      </c>
      <c r="E68" s="1"/>
    </row>
    <row r="69" spans="1:5" ht="30" x14ac:dyDescent="0.25">
      <c r="A69" s="6">
        <v>65</v>
      </c>
      <c r="B69" s="5" t="s">
        <v>88</v>
      </c>
      <c r="C69" s="4">
        <v>1.1200000000000001</v>
      </c>
      <c r="D69" s="4">
        <f>$C$4*C69</f>
        <v>12493.49</v>
      </c>
      <c r="E69" s="1"/>
    </row>
    <row r="70" spans="1:5" ht="30" x14ac:dyDescent="0.25">
      <c r="A70" s="6">
        <v>66</v>
      </c>
      <c r="B70" s="5" t="s">
        <v>87</v>
      </c>
      <c r="C70" s="4">
        <v>1.66</v>
      </c>
      <c r="D70" s="4">
        <f>$C$4*C70</f>
        <v>18517.13</v>
      </c>
      <c r="E70" s="1"/>
    </row>
    <row r="71" spans="1:5" ht="30" x14ac:dyDescent="0.25">
      <c r="A71" s="6">
        <v>67</v>
      </c>
      <c r="B71" s="5" t="s">
        <v>86</v>
      </c>
      <c r="C71" s="4">
        <v>2</v>
      </c>
      <c r="D71" s="4">
        <f>$C$4*C71</f>
        <v>22309.8</v>
      </c>
      <c r="E71" s="1"/>
    </row>
    <row r="72" spans="1:5" ht="30" x14ac:dyDescent="0.25">
      <c r="A72" s="6">
        <v>68</v>
      </c>
      <c r="B72" s="5" t="s">
        <v>85</v>
      </c>
      <c r="C72" s="4">
        <v>2.46</v>
      </c>
      <c r="D72" s="4">
        <f>$C$4*C72</f>
        <v>27441.05</v>
      </c>
      <c r="E72" s="1"/>
    </row>
    <row r="73" spans="1:5" ht="15.75" x14ac:dyDescent="0.25">
      <c r="A73" s="6">
        <v>69</v>
      </c>
      <c r="B73" s="5" t="s">
        <v>84</v>
      </c>
      <c r="C73" s="4">
        <v>45.5</v>
      </c>
      <c r="D73" s="4">
        <f>$C$4*C73*1.3</f>
        <v>659812.34</v>
      </c>
      <c r="E73" s="2" t="s">
        <v>14</v>
      </c>
    </row>
    <row r="74" spans="1:5" ht="15.75" x14ac:dyDescent="0.25">
      <c r="A74" s="6">
        <v>70</v>
      </c>
      <c r="B74" s="5" t="s">
        <v>83</v>
      </c>
      <c r="C74" s="4">
        <v>0.39</v>
      </c>
      <c r="D74" s="4">
        <f t="shared" ref="D74:D120" si="6">$C$4*C74</f>
        <v>4350.41</v>
      </c>
      <c r="E74" s="1"/>
    </row>
    <row r="75" spans="1:5" ht="15.75" x14ac:dyDescent="0.25">
      <c r="A75" s="6">
        <v>71</v>
      </c>
      <c r="B75" s="5" t="s">
        <v>82</v>
      </c>
      <c r="C75" s="4">
        <v>0.96</v>
      </c>
      <c r="D75" s="4">
        <f t="shared" si="6"/>
        <v>10708.7</v>
      </c>
      <c r="E75" s="1"/>
    </row>
    <row r="76" spans="1:5" ht="15.75" x14ac:dyDescent="0.25">
      <c r="A76" s="6">
        <v>72</v>
      </c>
      <c r="B76" s="5" t="s">
        <v>81</v>
      </c>
      <c r="C76" s="4">
        <v>1.44</v>
      </c>
      <c r="D76" s="4">
        <f t="shared" si="6"/>
        <v>16063.06</v>
      </c>
      <c r="E76" s="1"/>
    </row>
    <row r="77" spans="1:5" ht="15.75" x14ac:dyDescent="0.25">
      <c r="A77" s="6">
        <v>73</v>
      </c>
      <c r="B77" s="5" t="s">
        <v>80</v>
      </c>
      <c r="C77" s="4">
        <v>1.95</v>
      </c>
      <c r="D77" s="4">
        <f t="shared" si="6"/>
        <v>21752.06</v>
      </c>
      <c r="E77" s="1"/>
    </row>
    <row r="78" spans="1:5" ht="15.75" x14ac:dyDescent="0.25">
      <c r="A78" s="6">
        <v>74</v>
      </c>
      <c r="B78" s="5" t="s">
        <v>79</v>
      </c>
      <c r="C78" s="4">
        <v>2.17</v>
      </c>
      <c r="D78" s="4">
        <f t="shared" si="6"/>
        <v>24206.13</v>
      </c>
      <c r="E78" s="1"/>
    </row>
    <row r="79" spans="1:5" ht="15.75" x14ac:dyDescent="0.25">
      <c r="A79" s="6">
        <v>75</v>
      </c>
      <c r="B79" s="5" t="s">
        <v>78</v>
      </c>
      <c r="C79" s="4">
        <v>3.84</v>
      </c>
      <c r="D79" s="4">
        <f t="shared" si="6"/>
        <v>42834.82</v>
      </c>
      <c r="E79" s="1"/>
    </row>
    <row r="80" spans="1:5" ht="15.75" x14ac:dyDescent="0.25">
      <c r="A80" s="6">
        <v>76</v>
      </c>
      <c r="B80" s="5" t="s">
        <v>77</v>
      </c>
      <c r="C80" s="4">
        <v>2.31</v>
      </c>
      <c r="D80" s="4">
        <f t="shared" si="6"/>
        <v>25767.82</v>
      </c>
      <c r="E80" s="1"/>
    </row>
    <row r="81" spans="1:5" ht="15.75" x14ac:dyDescent="0.25">
      <c r="A81" s="6">
        <v>77</v>
      </c>
      <c r="B81" s="5" t="s">
        <v>76</v>
      </c>
      <c r="C81" s="4">
        <v>0.89</v>
      </c>
      <c r="D81" s="4">
        <f t="shared" si="6"/>
        <v>9927.86</v>
      </c>
      <c r="E81" s="1"/>
    </row>
    <row r="82" spans="1:5" ht="15.75" x14ac:dyDescent="0.25">
      <c r="A82" s="6">
        <v>78</v>
      </c>
      <c r="B82" s="5" t="s">
        <v>75</v>
      </c>
      <c r="C82" s="4">
        <v>0.9</v>
      </c>
      <c r="D82" s="4">
        <f t="shared" si="6"/>
        <v>10039.41</v>
      </c>
      <c r="E82" s="1"/>
    </row>
    <row r="83" spans="1:5" ht="30" x14ac:dyDescent="0.25">
      <c r="A83" s="6">
        <v>79</v>
      </c>
      <c r="B83" s="5" t="s">
        <v>74</v>
      </c>
      <c r="C83" s="4">
        <v>1.46</v>
      </c>
      <c r="D83" s="4">
        <f t="shared" si="6"/>
        <v>16286.15</v>
      </c>
      <c r="E83" s="1"/>
    </row>
    <row r="84" spans="1:5" ht="15.75" x14ac:dyDescent="0.25">
      <c r="A84" s="6">
        <v>80</v>
      </c>
      <c r="B84" s="5" t="s">
        <v>73</v>
      </c>
      <c r="C84" s="4">
        <v>1.84</v>
      </c>
      <c r="D84" s="4">
        <f t="shared" si="6"/>
        <v>20525.02</v>
      </c>
      <c r="E84" s="1"/>
    </row>
    <row r="85" spans="1:5" ht="15.75" x14ac:dyDescent="0.25">
      <c r="A85" s="6">
        <v>81</v>
      </c>
      <c r="B85" s="5" t="s">
        <v>72</v>
      </c>
      <c r="C85" s="4">
        <v>2.1800000000000002</v>
      </c>
      <c r="D85" s="4">
        <f t="shared" si="6"/>
        <v>24317.68</v>
      </c>
      <c r="E85" s="1"/>
    </row>
    <row r="86" spans="1:5" ht="15.75" x14ac:dyDescent="0.25">
      <c r="A86" s="6">
        <v>82</v>
      </c>
      <c r="B86" s="5" t="s">
        <v>71</v>
      </c>
      <c r="C86" s="4">
        <v>4.3099999999999996</v>
      </c>
      <c r="D86" s="4">
        <f t="shared" si="6"/>
        <v>48077.62</v>
      </c>
      <c r="E86" s="1"/>
    </row>
    <row r="87" spans="1:5" ht="30" x14ac:dyDescent="0.25">
      <c r="A87" s="6">
        <v>83</v>
      </c>
      <c r="B87" s="5" t="s">
        <v>70</v>
      </c>
      <c r="C87" s="4">
        <v>0.98</v>
      </c>
      <c r="D87" s="4">
        <f t="shared" si="6"/>
        <v>10931.8</v>
      </c>
      <c r="E87" s="1"/>
    </row>
    <row r="88" spans="1:5" ht="15.75" x14ac:dyDescent="0.25">
      <c r="A88" s="6">
        <v>84</v>
      </c>
      <c r="B88" s="5" t="s">
        <v>69</v>
      </c>
      <c r="C88" s="4">
        <v>0.74</v>
      </c>
      <c r="D88" s="4">
        <f t="shared" si="6"/>
        <v>8254.6299999999992</v>
      </c>
      <c r="E88" s="1"/>
    </row>
    <row r="89" spans="1:5" ht="15.75" x14ac:dyDescent="0.25">
      <c r="A89" s="6">
        <v>85</v>
      </c>
      <c r="B89" s="5" t="s">
        <v>68</v>
      </c>
      <c r="C89" s="4">
        <v>1.32</v>
      </c>
      <c r="D89" s="4">
        <f t="shared" si="6"/>
        <v>14724.47</v>
      </c>
      <c r="E89" s="1"/>
    </row>
    <row r="90" spans="1:5" ht="15.75" x14ac:dyDescent="0.25">
      <c r="A90" s="6">
        <v>86</v>
      </c>
      <c r="B90" s="5" t="s">
        <v>67</v>
      </c>
      <c r="C90" s="4">
        <v>1.44</v>
      </c>
      <c r="D90" s="4">
        <f t="shared" si="6"/>
        <v>16063.06</v>
      </c>
      <c r="E90" s="1"/>
    </row>
    <row r="91" spans="1:5" ht="15.75" x14ac:dyDescent="0.25">
      <c r="A91" s="6">
        <v>87</v>
      </c>
      <c r="B91" s="5" t="s">
        <v>66</v>
      </c>
      <c r="C91" s="4">
        <v>1.69</v>
      </c>
      <c r="D91" s="4">
        <f t="shared" si="6"/>
        <v>18851.78</v>
      </c>
      <c r="E91" s="1"/>
    </row>
    <row r="92" spans="1:5" ht="15.75" x14ac:dyDescent="0.25">
      <c r="A92" s="6">
        <v>88</v>
      </c>
      <c r="B92" s="5" t="s">
        <v>65</v>
      </c>
      <c r="C92" s="4">
        <v>2.4900000000000002</v>
      </c>
      <c r="D92" s="4">
        <f t="shared" si="6"/>
        <v>27775.7</v>
      </c>
      <c r="E92" s="1"/>
    </row>
    <row r="93" spans="1:5" ht="15.75" x14ac:dyDescent="0.25">
      <c r="A93" s="6">
        <v>89</v>
      </c>
      <c r="B93" s="5" t="s">
        <v>64</v>
      </c>
      <c r="C93" s="4">
        <v>1.05</v>
      </c>
      <c r="D93" s="4">
        <f t="shared" si="6"/>
        <v>11712.65</v>
      </c>
      <c r="E93" s="1"/>
    </row>
    <row r="94" spans="1:5" ht="30" x14ac:dyDescent="0.25">
      <c r="A94" s="6">
        <v>90</v>
      </c>
      <c r="B94" s="5" t="s">
        <v>63</v>
      </c>
      <c r="C94" s="4">
        <v>0.8</v>
      </c>
      <c r="D94" s="4">
        <f t="shared" si="6"/>
        <v>8923.92</v>
      </c>
      <c r="E94" s="1"/>
    </row>
    <row r="95" spans="1:5" ht="15.75" x14ac:dyDescent="0.25">
      <c r="A95" s="6">
        <v>91</v>
      </c>
      <c r="B95" s="5" t="s">
        <v>62</v>
      </c>
      <c r="C95" s="4">
        <v>2.1800000000000002</v>
      </c>
      <c r="D95" s="4">
        <f t="shared" si="6"/>
        <v>24317.68</v>
      </c>
      <c r="E95" s="1"/>
    </row>
    <row r="96" spans="1:5" ht="15.75" x14ac:dyDescent="0.25">
      <c r="A96" s="6">
        <v>92</v>
      </c>
      <c r="B96" s="5" t="s">
        <v>61</v>
      </c>
      <c r="C96" s="4">
        <v>2.58</v>
      </c>
      <c r="D96" s="4">
        <f t="shared" si="6"/>
        <v>28779.64</v>
      </c>
      <c r="E96" s="1"/>
    </row>
    <row r="97" spans="1:5" ht="15.75" x14ac:dyDescent="0.25">
      <c r="A97" s="6">
        <v>93</v>
      </c>
      <c r="B97" s="5" t="s">
        <v>60</v>
      </c>
      <c r="C97" s="4">
        <v>1.97</v>
      </c>
      <c r="D97" s="4">
        <f t="shared" si="6"/>
        <v>21975.15</v>
      </c>
      <c r="E97" s="1"/>
    </row>
    <row r="98" spans="1:5" ht="15.75" x14ac:dyDescent="0.25">
      <c r="A98" s="6">
        <v>94</v>
      </c>
      <c r="B98" s="5" t="s">
        <v>59</v>
      </c>
      <c r="C98" s="4">
        <v>2.04</v>
      </c>
      <c r="D98" s="4">
        <f t="shared" si="6"/>
        <v>22756</v>
      </c>
      <c r="E98" s="1"/>
    </row>
    <row r="99" spans="1:5" ht="15.75" x14ac:dyDescent="0.25">
      <c r="A99" s="6">
        <v>95</v>
      </c>
      <c r="B99" s="5" t="s">
        <v>58</v>
      </c>
      <c r="C99" s="4">
        <v>2.95</v>
      </c>
      <c r="D99" s="4">
        <f t="shared" si="6"/>
        <v>32906.959999999999</v>
      </c>
      <c r="E99" s="1"/>
    </row>
    <row r="100" spans="1:5" ht="15.75" x14ac:dyDescent="0.25">
      <c r="A100" s="6">
        <v>96</v>
      </c>
      <c r="B100" s="5" t="s">
        <v>57</v>
      </c>
      <c r="C100" s="4">
        <v>0.89</v>
      </c>
      <c r="D100" s="4">
        <f t="shared" si="6"/>
        <v>9927.86</v>
      </c>
      <c r="E100" s="1"/>
    </row>
    <row r="101" spans="1:5" ht="15.75" x14ac:dyDescent="0.25">
      <c r="A101" s="6">
        <v>97</v>
      </c>
      <c r="B101" s="5" t="s">
        <v>56</v>
      </c>
      <c r="C101" s="4">
        <v>0.75</v>
      </c>
      <c r="D101" s="4">
        <f t="shared" si="6"/>
        <v>8366.18</v>
      </c>
      <c r="E101" s="1"/>
    </row>
    <row r="102" spans="1:5" ht="15.75" x14ac:dyDescent="0.25">
      <c r="A102" s="6">
        <v>98</v>
      </c>
      <c r="B102" s="5" t="s">
        <v>55</v>
      </c>
      <c r="C102" s="4">
        <v>1</v>
      </c>
      <c r="D102" s="4">
        <f t="shared" si="6"/>
        <v>11154.9</v>
      </c>
      <c r="E102" s="1"/>
    </row>
    <row r="103" spans="1:5" ht="15.75" x14ac:dyDescent="0.25">
      <c r="A103" s="6">
        <v>99</v>
      </c>
      <c r="B103" s="5" t="s">
        <v>54</v>
      </c>
      <c r="C103" s="4">
        <v>4.34</v>
      </c>
      <c r="D103" s="4">
        <f t="shared" si="6"/>
        <v>48412.27</v>
      </c>
      <c r="E103" s="1"/>
    </row>
    <row r="104" spans="1:5" ht="15.75" x14ac:dyDescent="0.25">
      <c r="A104" s="6">
        <v>100</v>
      </c>
      <c r="B104" s="5" t="s">
        <v>53</v>
      </c>
      <c r="C104" s="4">
        <v>1.29</v>
      </c>
      <c r="D104" s="4">
        <f t="shared" si="6"/>
        <v>14389.82</v>
      </c>
      <c r="E104" s="1"/>
    </row>
    <row r="105" spans="1:5" ht="15.75" x14ac:dyDescent="0.25">
      <c r="A105" s="6">
        <v>101</v>
      </c>
      <c r="B105" s="5" t="s">
        <v>52</v>
      </c>
      <c r="C105" s="4">
        <v>2.6</v>
      </c>
      <c r="D105" s="4">
        <f t="shared" si="6"/>
        <v>29002.74</v>
      </c>
      <c r="E105" s="1"/>
    </row>
    <row r="106" spans="1:5" ht="15.75" x14ac:dyDescent="0.25">
      <c r="A106" s="6">
        <v>102</v>
      </c>
      <c r="B106" s="5" t="s">
        <v>51</v>
      </c>
      <c r="C106" s="4">
        <v>2.11</v>
      </c>
      <c r="D106" s="4">
        <f t="shared" si="6"/>
        <v>23536.84</v>
      </c>
      <c r="E106" s="1"/>
    </row>
    <row r="107" spans="1:5" ht="15.75" x14ac:dyDescent="0.25">
      <c r="A107" s="6">
        <v>103</v>
      </c>
      <c r="B107" s="5" t="s">
        <v>50</v>
      </c>
      <c r="C107" s="4">
        <v>3.55</v>
      </c>
      <c r="D107" s="4">
        <f t="shared" si="6"/>
        <v>39599.9</v>
      </c>
      <c r="E107" s="1"/>
    </row>
    <row r="108" spans="1:5" ht="15.75" x14ac:dyDescent="0.25">
      <c r="A108" s="6">
        <v>104</v>
      </c>
      <c r="B108" s="5" t="s">
        <v>49</v>
      </c>
      <c r="C108" s="4">
        <v>1.57</v>
      </c>
      <c r="D108" s="4">
        <f t="shared" si="6"/>
        <v>17513.189999999999</v>
      </c>
      <c r="E108" s="1"/>
    </row>
    <row r="109" spans="1:5" ht="15.75" x14ac:dyDescent="0.25">
      <c r="A109" s="6">
        <v>105</v>
      </c>
      <c r="B109" s="5" t="s">
        <v>48</v>
      </c>
      <c r="C109" s="4">
        <v>2.2599999999999998</v>
      </c>
      <c r="D109" s="4">
        <f t="shared" si="6"/>
        <v>25210.07</v>
      </c>
      <c r="E109" s="1"/>
    </row>
    <row r="110" spans="1:5" ht="15.75" x14ac:dyDescent="0.25">
      <c r="A110" s="6">
        <v>106</v>
      </c>
      <c r="B110" s="5" t="s">
        <v>47</v>
      </c>
      <c r="C110" s="4">
        <v>3.24</v>
      </c>
      <c r="D110" s="4">
        <f t="shared" si="6"/>
        <v>36141.879999999997</v>
      </c>
      <c r="E110" s="1"/>
    </row>
    <row r="111" spans="1:5" ht="15.75" x14ac:dyDescent="0.25">
      <c r="A111" s="6">
        <v>107</v>
      </c>
      <c r="B111" s="5" t="s">
        <v>46</v>
      </c>
      <c r="C111" s="4">
        <v>1.7</v>
      </c>
      <c r="D111" s="4">
        <f t="shared" si="6"/>
        <v>18963.330000000002</v>
      </c>
      <c r="E111" s="1"/>
    </row>
    <row r="112" spans="1:5" ht="15.75" x14ac:dyDescent="0.25">
      <c r="A112" s="6">
        <v>108</v>
      </c>
      <c r="B112" s="5" t="s">
        <v>45</v>
      </c>
      <c r="C112" s="4">
        <v>2.06</v>
      </c>
      <c r="D112" s="4">
        <f t="shared" si="6"/>
        <v>22979.09</v>
      </c>
      <c r="E112" s="1"/>
    </row>
    <row r="113" spans="1:5" ht="15.75" x14ac:dyDescent="0.25">
      <c r="A113" s="6">
        <v>109</v>
      </c>
      <c r="B113" s="5" t="s">
        <v>44</v>
      </c>
      <c r="C113" s="4">
        <v>2.17</v>
      </c>
      <c r="D113" s="4">
        <f t="shared" si="6"/>
        <v>24206.13</v>
      </c>
      <c r="E113" s="1"/>
    </row>
    <row r="114" spans="1:5" ht="15.75" x14ac:dyDescent="0.25">
      <c r="A114" s="6">
        <v>110</v>
      </c>
      <c r="B114" s="5" t="s">
        <v>43</v>
      </c>
      <c r="C114" s="4">
        <v>1.1000000000000001</v>
      </c>
      <c r="D114" s="4">
        <f t="shared" si="6"/>
        <v>12270.39</v>
      </c>
      <c r="E114" s="1"/>
    </row>
    <row r="115" spans="1:5" ht="30" x14ac:dyDescent="0.25">
      <c r="A115" s="6">
        <v>111</v>
      </c>
      <c r="B115" s="5" t="s">
        <v>42</v>
      </c>
      <c r="C115" s="4">
        <v>0.88</v>
      </c>
      <c r="D115" s="4">
        <f t="shared" si="6"/>
        <v>9816.31</v>
      </c>
      <c r="E115" s="1"/>
    </row>
    <row r="116" spans="1:5" ht="15.75" x14ac:dyDescent="0.25">
      <c r="A116" s="6">
        <v>112</v>
      </c>
      <c r="B116" s="5" t="s">
        <v>41</v>
      </c>
      <c r="C116" s="4">
        <v>0.92</v>
      </c>
      <c r="D116" s="4">
        <f t="shared" si="6"/>
        <v>10262.51</v>
      </c>
      <c r="E116" s="1"/>
    </row>
    <row r="117" spans="1:5" ht="15.75" x14ac:dyDescent="0.25">
      <c r="A117" s="6">
        <v>113</v>
      </c>
      <c r="B117" s="5" t="s">
        <v>40</v>
      </c>
      <c r="C117" s="4">
        <v>1.56</v>
      </c>
      <c r="D117" s="4">
        <f t="shared" si="6"/>
        <v>17401.64</v>
      </c>
      <c r="E117" s="1"/>
    </row>
    <row r="118" spans="1:5" ht="15.75" x14ac:dyDescent="0.25">
      <c r="A118" s="6">
        <v>114</v>
      </c>
      <c r="B118" s="5" t="s">
        <v>39</v>
      </c>
      <c r="C118" s="4">
        <v>1.08</v>
      </c>
      <c r="D118" s="4">
        <f t="shared" si="6"/>
        <v>12047.29</v>
      </c>
      <c r="E118" s="1"/>
    </row>
    <row r="119" spans="1:5" ht="45" x14ac:dyDescent="0.25">
      <c r="A119" s="6">
        <v>115</v>
      </c>
      <c r="B119" s="5" t="s">
        <v>38</v>
      </c>
      <c r="C119" s="4">
        <v>1.41</v>
      </c>
      <c r="D119" s="4">
        <f t="shared" si="6"/>
        <v>15728.41</v>
      </c>
      <c r="E119" s="1"/>
    </row>
    <row r="120" spans="1:5" ht="15.75" x14ac:dyDescent="0.25">
      <c r="A120" s="6">
        <v>116</v>
      </c>
      <c r="B120" s="5" t="s">
        <v>37</v>
      </c>
      <c r="C120" s="4">
        <v>2.58</v>
      </c>
      <c r="D120" s="4">
        <f t="shared" si="6"/>
        <v>28779.64</v>
      </c>
      <c r="E120" s="1"/>
    </row>
    <row r="121" spans="1:5" ht="30" x14ac:dyDescent="0.25">
      <c r="A121" s="6">
        <v>117</v>
      </c>
      <c r="B121" s="5" t="s">
        <v>36</v>
      </c>
      <c r="C121" s="4">
        <v>12.27</v>
      </c>
      <c r="D121" s="4">
        <f>$C$4*C121*1.3</f>
        <v>177931.81</v>
      </c>
      <c r="E121" s="2" t="s">
        <v>14</v>
      </c>
    </row>
    <row r="122" spans="1:5" ht="15.75" x14ac:dyDescent="0.25">
      <c r="A122" s="6">
        <v>118</v>
      </c>
      <c r="B122" s="5" t="s">
        <v>35</v>
      </c>
      <c r="C122" s="4">
        <v>7.86</v>
      </c>
      <c r="D122" s="4">
        <f>$C$4*C122*1.3</f>
        <v>113980.77</v>
      </c>
      <c r="E122" s="2" t="s">
        <v>14</v>
      </c>
    </row>
    <row r="123" spans="1:5" ht="26.25" customHeight="1" x14ac:dyDescent="0.25">
      <c r="A123" s="6">
        <v>119</v>
      </c>
      <c r="B123" s="5" t="s">
        <v>34</v>
      </c>
      <c r="C123" s="4">
        <v>0.56000000000000005</v>
      </c>
      <c r="D123" s="4">
        <f>$C$4*C123</f>
        <v>6246.74</v>
      </c>
      <c r="E123" s="1"/>
    </row>
    <row r="124" spans="1:5" ht="30" x14ac:dyDescent="0.25">
      <c r="A124" s="6">
        <v>120</v>
      </c>
      <c r="B124" s="5" t="s">
        <v>33</v>
      </c>
      <c r="C124" s="4">
        <v>0.46</v>
      </c>
      <c r="D124" s="4">
        <f>$C$4*C124</f>
        <v>5131.25</v>
      </c>
      <c r="E124" s="1"/>
    </row>
    <row r="125" spans="1:5" ht="30" x14ac:dyDescent="0.25">
      <c r="A125" s="8" t="s">
        <v>32</v>
      </c>
      <c r="B125" s="5" t="s">
        <v>31</v>
      </c>
      <c r="C125" s="4">
        <v>20.68</v>
      </c>
      <c r="D125" s="4">
        <f t="shared" ref="D125:D133" si="7">$C$4*C125*1.03</f>
        <v>237603.83</v>
      </c>
      <c r="E125" s="2" t="s">
        <v>14</v>
      </c>
    </row>
    <row r="126" spans="1:5" ht="30" x14ac:dyDescent="0.25">
      <c r="A126" s="8" t="s">
        <v>30</v>
      </c>
      <c r="B126" s="5" t="s">
        <v>29</v>
      </c>
      <c r="C126" s="4">
        <v>11.69</v>
      </c>
      <c r="D126" s="4">
        <f t="shared" si="7"/>
        <v>134312.79999999999</v>
      </c>
      <c r="E126" s="2" t="s">
        <v>14</v>
      </c>
    </row>
    <row r="127" spans="1:5" ht="30" x14ac:dyDescent="0.25">
      <c r="A127" s="8" t="s">
        <v>28</v>
      </c>
      <c r="B127" s="5" t="s">
        <v>27</v>
      </c>
      <c r="C127" s="4">
        <v>9.4600000000000009</v>
      </c>
      <c r="D127" s="4">
        <f t="shared" si="7"/>
        <v>108691.11</v>
      </c>
      <c r="E127" s="2" t="s">
        <v>14</v>
      </c>
    </row>
    <row r="128" spans="1:5" ht="30" x14ac:dyDescent="0.25">
      <c r="A128" s="8" t="s">
        <v>26</v>
      </c>
      <c r="B128" s="5" t="s">
        <v>25</v>
      </c>
      <c r="C128" s="4">
        <v>8.51</v>
      </c>
      <c r="D128" s="4">
        <f t="shared" si="7"/>
        <v>97776.04</v>
      </c>
      <c r="E128" s="2" t="s">
        <v>14</v>
      </c>
    </row>
    <row r="129" spans="1:5" ht="30" x14ac:dyDescent="0.25">
      <c r="A129" s="8" t="s">
        <v>24</v>
      </c>
      <c r="B129" s="5" t="s">
        <v>23</v>
      </c>
      <c r="C129" s="4">
        <v>9.2799999999999994</v>
      </c>
      <c r="D129" s="4">
        <f t="shared" si="7"/>
        <v>106623</v>
      </c>
      <c r="E129" s="2" t="s">
        <v>14</v>
      </c>
    </row>
    <row r="130" spans="1:5" ht="30" x14ac:dyDescent="0.25">
      <c r="A130" s="8" t="s">
        <v>22</v>
      </c>
      <c r="B130" s="5" t="s">
        <v>21</v>
      </c>
      <c r="C130" s="4">
        <v>4.9400000000000004</v>
      </c>
      <c r="D130" s="4">
        <f t="shared" si="7"/>
        <v>56758.36</v>
      </c>
      <c r="E130" s="2" t="s">
        <v>14</v>
      </c>
    </row>
    <row r="131" spans="1:5" ht="30" x14ac:dyDescent="0.25">
      <c r="A131" s="8" t="s">
        <v>20</v>
      </c>
      <c r="B131" s="5" t="s">
        <v>19</v>
      </c>
      <c r="C131" s="4">
        <v>3.89</v>
      </c>
      <c r="D131" s="4">
        <f t="shared" si="7"/>
        <v>44694.34</v>
      </c>
      <c r="E131" s="2" t="s">
        <v>14</v>
      </c>
    </row>
    <row r="132" spans="1:5" ht="30" x14ac:dyDescent="0.25">
      <c r="A132" s="8" t="s">
        <v>18</v>
      </c>
      <c r="B132" s="5" t="s">
        <v>17</v>
      </c>
      <c r="C132" s="4">
        <v>3.67</v>
      </c>
      <c r="D132" s="4">
        <f t="shared" si="7"/>
        <v>42166.64</v>
      </c>
      <c r="E132" s="2" t="s">
        <v>14</v>
      </c>
    </row>
    <row r="133" spans="1:5" ht="15.75" x14ac:dyDescent="0.25">
      <c r="A133" s="8" t="s">
        <v>16</v>
      </c>
      <c r="B133" s="5" t="s">
        <v>15</v>
      </c>
      <c r="C133" s="4">
        <v>1.48</v>
      </c>
      <c r="D133" s="4">
        <f t="shared" si="7"/>
        <v>17004.53</v>
      </c>
      <c r="E133" s="2" t="s">
        <v>14</v>
      </c>
    </row>
    <row r="134" spans="1:5" ht="15.75" x14ac:dyDescent="0.25">
      <c r="A134" s="6">
        <v>122</v>
      </c>
      <c r="B134" s="5" t="s">
        <v>13</v>
      </c>
      <c r="C134" s="4">
        <v>7.4</v>
      </c>
      <c r="D134" s="4">
        <f>$C$4*C134</f>
        <v>82546.259999999995</v>
      </c>
      <c r="E134" s="1"/>
    </row>
    <row r="135" spans="1:5" ht="30" x14ac:dyDescent="0.25">
      <c r="A135" s="6">
        <v>123</v>
      </c>
      <c r="B135" s="5" t="s">
        <v>12</v>
      </c>
      <c r="C135" s="4">
        <v>1.61</v>
      </c>
      <c r="D135" s="4">
        <f t="shared" ref="D135:D146" si="8">$C$4*C135</f>
        <v>17959.39</v>
      </c>
      <c r="E135" s="1"/>
    </row>
    <row r="136" spans="1:5" ht="30" x14ac:dyDescent="0.25">
      <c r="A136" s="6">
        <v>124</v>
      </c>
      <c r="B136" s="5" t="s">
        <v>11</v>
      </c>
      <c r="C136" s="4">
        <v>1.94</v>
      </c>
      <c r="D136" s="4">
        <f t="shared" si="8"/>
        <v>21640.51</v>
      </c>
      <c r="E136" s="1"/>
    </row>
    <row r="137" spans="1:5" ht="30" x14ac:dyDescent="0.25">
      <c r="A137" s="6">
        <v>125</v>
      </c>
      <c r="B137" s="5" t="s">
        <v>10</v>
      </c>
      <c r="C137" s="4">
        <v>1.52</v>
      </c>
      <c r="D137" s="4">
        <f t="shared" si="8"/>
        <v>16955.45</v>
      </c>
      <c r="E137" s="1"/>
    </row>
    <row r="138" spans="1:5" ht="30" x14ac:dyDescent="0.25">
      <c r="A138" s="6">
        <v>126</v>
      </c>
      <c r="B138" s="5" t="s">
        <v>9</v>
      </c>
      <c r="C138" s="4">
        <v>1.82</v>
      </c>
      <c r="D138" s="4">
        <f t="shared" si="8"/>
        <v>20301.919999999998</v>
      </c>
      <c r="E138" s="1"/>
    </row>
    <row r="139" spans="1:5" ht="15.75" x14ac:dyDescent="0.25">
      <c r="A139" s="6">
        <v>127</v>
      </c>
      <c r="B139" s="5" t="s">
        <v>8</v>
      </c>
      <c r="C139" s="4">
        <v>1.39</v>
      </c>
      <c r="D139" s="4">
        <f t="shared" si="8"/>
        <v>15505.31</v>
      </c>
      <c r="E139" s="1"/>
    </row>
    <row r="140" spans="1:5" ht="15.75" x14ac:dyDescent="0.25">
      <c r="A140" s="6">
        <v>128</v>
      </c>
      <c r="B140" s="5" t="s">
        <v>7</v>
      </c>
      <c r="C140" s="4">
        <v>1.67</v>
      </c>
      <c r="D140" s="4">
        <f t="shared" si="8"/>
        <v>18628.68</v>
      </c>
      <c r="E140" s="1"/>
    </row>
    <row r="141" spans="1:5" s="7" customFormat="1" ht="29.25" customHeight="1" x14ac:dyDescent="0.25">
      <c r="A141" s="6">
        <v>129</v>
      </c>
      <c r="B141" s="5" t="s">
        <v>6</v>
      </c>
      <c r="C141" s="4">
        <v>0.85</v>
      </c>
      <c r="D141" s="4">
        <f t="shared" si="8"/>
        <v>9481.67</v>
      </c>
    </row>
    <row r="142" spans="1:5" ht="30" x14ac:dyDescent="0.25">
      <c r="A142" s="6">
        <v>130</v>
      </c>
      <c r="B142" s="5" t="s">
        <v>5</v>
      </c>
      <c r="C142" s="4">
        <v>1.0900000000000001</v>
      </c>
      <c r="D142" s="4">
        <f t="shared" si="8"/>
        <v>12158.84</v>
      </c>
      <c r="E142" s="1"/>
    </row>
    <row r="143" spans="1:5" ht="30" x14ac:dyDescent="0.25">
      <c r="A143" s="6">
        <v>131</v>
      </c>
      <c r="B143" s="5" t="s">
        <v>4</v>
      </c>
      <c r="C143" s="4">
        <v>1.5</v>
      </c>
      <c r="D143" s="4">
        <f t="shared" si="8"/>
        <v>16732.349999999999</v>
      </c>
      <c r="E143" s="1"/>
    </row>
    <row r="144" spans="1:5" ht="30" x14ac:dyDescent="0.25">
      <c r="A144" s="6">
        <v>132</v>
      </c>
      <c r="B144" s="5" t="s">
        <v>3</v>
      </c>
      <c r="C144" s="4">
        <v>1.8</v>
      </c>
      <c r="D144" s="4">
        <f t="shared" si="8"/>
        <v>20078.82</v>
      </c>
      <c r="E144" s="1"/>
    </row>
    <row r="145" spans="1:5" ht="30" x14ac:dyDescent="0.25">
      <c r="A145" s="6">
        <v>133</v>
      </c>
      <c r="B145" s="5" t="s">
        <v>2</v>
      </c>
      <c r="C145" s="4">
        <v>2.75</v>
      </c>
      <c r="D145" s="4">
        <f t="shared" si="8"/>
        <v>30675.98</v>
      </c>
      <c r="E145" s="1"/>
    </row>
    <row r="146" spans="1:5" ht="30" x14ac:dyDescent="0.25">
      <c r="A146" s="6">
        <v>134</v>
      </c>
      <c r="B146" s="5" t="s">
        <v>1</v>
      </c>
      <c r="C146" s="4">
        <v>2.35</v>
      </c>
      <c r="D146" s="4">
        <f t="shared" si="8"/>
        <v>26214.02</v>
      </c>
      <c r="E146" s="1"/>
    </row>
    <row r="147" spans="1:5" ht="33" customHeight="1" x14ac:dyDescent="0.25">
      <c r="A147" s="63" t="s">
        <v>0</v>
      </c>
      <c r="B147" s="63"/>
      <c r="C147" s="63"/>
      <c r="D147" s="63"/>
    </row>
  </sheetData>
  <autoFilter ref="A4:E147"/>
  <mergeCells count="4">
    <mergeCell ref="B2:D2"/>
    <mergeCell ref="A3:D3"/>
    <mergeCell ref="A147:D147"/>
    <mergeCell ref="C1:D1"/>
  </mergeCells>
  <pageMargins left="0.78740157480314965" right="0.39370078740157483" top="0.59055118110236227" bottom="0.78740157480314965" header="0.51181102362204722" footer="0.51181102362204722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 3</vt:lpstr>
      <vt:lpstr>прил 2</vt:lpstr>
      <vt:lpstr>прил 1</vt:lpstr>
      <vt:lpstr>'прил 1'!Заголовки_для_печати</vt:lpstr>
      <vt:lpstr>'прил 1'!Область_печати</vt:lpstr>
      <vt:lpstr>'прил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2018-11-01T12:22:36Z</dcterms:modified>
</cp:coreProperties>
</file>